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94" i="1" l="1"/>
  <c r="L175" i="1"/>
  <c r="L156" i="1"/>
  <c r="L137" i="1"/>
  <c r="L118" i="1"/>
  <c r="L99" i="1"/>
  <c r="L80" i="1"/>
  <c r="L61" i="1"/>
  <c r="L42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H13" i="1"/>
  <c r="I13" i="1"/>
  <c r="J13" i="1"/>
  <c r="F13" i="1"/>
  <c r="F43" i="1" l="1"/>
  <c r="H62" i="1"/>
  <c r="J81" i="1"/>
  <c r="I138" i="1"/>
  <c r="G195" i="1"/>
  <c r="G119" i="1"/>
  <c r="J43" i="1"/>
  <c r="F81" i="1"/>
  <c r="H100" i="1"/>
  <c r="I176" i="1"/>
  <c r="G157" i="1"/>
  <c r="I43" i="1"/>
  <c r="G100" i="1"/>
  <c r="I119" i="1"/>
  <c r="H176" i="1"/>
  <c r="J195" i="1"/>
  <c r="G43" i="1"/>
  <c r="I62" i="1"/>
  <c r="J138" i="1"/>
  <c r="H195" i="1"/>
  <c r="H43" i="1"/>
  <c r="J62" i="1"/>
  <c r="F100" i="1"/>
  <c r="H119" i="1"/>
  <c r="G176" i="1"/>
  <c r="I195" i="1"/>
  <c r="J119" i="1"/>
  <c r="I100" i="1"/>
  <c r="H157" i="1"/>
  <c r="J176" i="1"/>
  <c r="F62" i="1"/>
  <c r="J100" i="1"/>
  <c r="G138" i="1"/>
  <c r="I157" i="1"/>
  <c r="H138" i="1"/>
  <c r="J157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<sst xmlns="http://schemas.openxmlformats.org/spreadsheetml/2006/main" count="360" uniqueCount="126">
  <si>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</si>
  <si>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</si>
  <si>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</si>
  <si>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</si>
  <si>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</si>
  <si>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</si>
  <si>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</si>
  <si>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</si>
  <si>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</si>
  <si>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</si>
  <si>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</si>
  <si>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</si>
  <si>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</si>
  <si>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</si>
  <si>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</si>
  <si>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</si>
  <si>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</si>
  <si>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</si>
  <si>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</si>
  <si>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</si>
  <si>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</si>
  <si>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</si>
  <si>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</si>
  <si>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</si>
  <si>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</si>
  <si>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</si>
  <si>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</si>
  <si>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</si>
  <si>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</si>
  <si>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</si>
  <si>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</si>
  <si>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</si>
  <si>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</si>
  <si>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</si>
  <si>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</si>
  <si>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</si>
  <si>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</si>
  <si>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</si>
  <si>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</si>
  <si>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"Подсинская СШ"</t>
  </si>
  <si>
    <t>Директор</t>
  </si>
  <si>
    <t>Каша "Дружба" с маслом сливочным</t>
  </si>
  <si>
    <t>54-16к</t>
  </si>
  <si>
    <t>27-00</t>
  </si>
  <si>
    <t>12-00</t>
  </si>
  <si>
    <t>20-00</t>
  </si>
  <si>
    <t>Кофейный напиток</t>
  </si>
  <si>
    <t>54-23гн</t>
  </si>
  <si>
    <t>Хлеб пшеничный</t>
  </si>
  <si>
    <t>гп</t>
  </si>
  <si>
    <t>3-00</t>
  </si>
  <si>
    <t>Яблоко</t>
  </si>
  <si>
    <t>11-00</t>
  </si>
  <si>
    <t>93-00</t>
  </si>
  <si>
    <t>Макаронные изделия отварные</t>
  </si>
  <si>
    <t>54-1г</t>
  </si>
  <si>
    <t xml:space="preserve">Чай с сахаром </t>
  </si>
  <si>
    <t>54-2гн</t>
  </si>
  <si>
    <t xml:space="preserve">Салат из свежих огурцов </t>
  </si>
  <si>
    <t>яз00248</t>
  </si>
  <si>
    <t>49-00</t>
  </si>
  <si>
    <t>18-00</t>
  </si>
  <si>
    <t xml:space="preserve">Капуста тушеная </t>
  </si>
  <si>
    <t>54-8г</t>
  </si>
  <si>
    <t>Напиток из шиповника</t>
  </si>
  <si>
    <t>54-13хн</t>
  </si>
  <si>
    <t>Рыба тушеная в томате с овощами</t>
  </si>
  <si>
    <t>54-10р</t>
  </si>
  <si>
    <t>Картофельное пюре</t>
  </si>
  <si>
    <t>54-11г</t>
  </si>
  <si>
    <t>Чай с сахаром и лимоном</t>
  </si>
  <si>
    <t>54-3гн</t>
  </si>
  <si>
    <t>6-00</t>
  </si>
  <si>
    <t>Винегрет овощной</t>
  </si>
  <si>
    <t>54-16з</t>
  </si>
  <si>
    <t>15-00</t>
  </si>
  <si>
    <t>51-00</t>
  </si>
  <si>
    <t>Суфле из птицы</t>
  </si>
  <si>
    <t>яз00243</t>
  </si>
  <si>
    <t>Компот из смеси сухофруктов</t>
  </si>
  <si>
    <t>54-1хн</t>
  </si>
  <si>
    <t>4-00</t>
  </si>
  <si>
    <t>Огурец свежий в нарезке</t>
  </si>
  <si>
    <t>54-2з</t>
  </si>
  <si>
    <t>10-00</t>
  </si>
  <si>
    <t>Каша молочная жидкая рисовая</t>
  </si>
  <si>
    <t>54-25.1к</t>
  </si>
  <si>
    <t>25-00</t>
  </si>
  <si>
    <t>Какао с молоком сгущенным</t>
  </si>
  <si>
    <t>54-22гн</t>
  </si>
  <si>
    <t>Фрукт свежий</t>
  </si>
  <si>
    <t>23-00</t>
  </si>
  <si>
    <t>Мясо птицы запеченное</t>
  </si>
  <si>
    <t>54-21м</t>
  </si>
  <si>
    <t>45-00</t>
  </si>
  <si>
    <t>Рис с овощами</t>
  </si>
  <si>
    <t>яз00251</t>
  </si>
  <si>
    <t>16-00</t>
  </si>
  <si>
    <t xml:space="preserve">Чай с сахаром и лимоном </t>
  </si>
  <si>
    <t>Фокина О.Н</t>
  </si>
  <si>
    <t>Шницель из говядины</t>
  </si>
  <si>
    <t>54-7м</t>
  </si>
  <si>
    <t>Макароны отварные</t>
  </si>
  <si>
    <t xml:space="preserve">Помидор свежий </t>
  </si>
  <si>
    <t>54-3з</t>
  </si>
  <si>
    <t>Фрикасе из мяса птицы</t>
  </si>
  <si>
    <t xml:space="preserve">Каша гречневая рассыпчатая </t>
  </si>
  <si>
    <t>54-12м</t>
  </si>
  <si>
    <t>54-4г</t>
  </si>
  <si>
    <t xml:space="preserve">Огурец свежий в нарезке </t>
  </si>
  <si>
    <t>57-00</t>
  </si>
  <si>
    <t xml:space="preserve">Напиток из шиповника </t>
  </si>
  <si>
    <t xml:space="preserve">Хлеб пшеничный </t>
  </si>
  <si>
    <t xml:space="preserve">Салат из белокочанной капустыс огурцом свежим </t>
  </si>
  <si>
    <t>яз00262</t>
  </si>
  <si>
    <t>Бутерброд с маслом и сыром</t>
  </si>
  <si>
    <t>Бутерброд с маслом сливочным и сыром</t>
  </si>
  <si>
    <t>35-00</t>
  </si>
  <si>
    <t>Котлета из рыбы</t>
  </si>
  <si>
    <t>54-2р</t>
  </si>
  <si>
    <t>Котлета из курицы, с овощами</t>
  </si>
  <si>
    <t>69-00</t>
  </si>
  <si>
    <t>54-5м,яз00248</t>
  </si>
  <si>
    <t xml:space="preserve">Тефтели из говядины с рисом, с овощами </t>
  </si>
  <si>
    <t>54-16м,54-5з</t>
  </si>
  <si>
    <t>60-00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</si>
</sst>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D129" sqref="D12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99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</v>
      </c>
      <c r="H6" s="40">
        <v>3.64</v>
      </c>
      <c r="I6" s="40">
        <v>19.28</v>
      </c>
      <c r="J6" s="40">
        <v>135.12</v>
      </c>
      <c r="K6" s="41" t="s">
        <v>42</v>
      </c>
      <c r="L6" s="40" t="s">
        <v>43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5.4</v>
      </c>
      <c r="H8" s="43">
        <v>4.9000000000000004</v>
      </c>
      <c r="I8" s="43">
        <v>32.799999999999997</v>
      </c>
      <c r="J8" s="43">
        <v>196.8</v>
      </c>
      <c r="K8" s="44" t="s">
        <v>47</v>
      </c>
      <c r="L8" s="43" t="s">
        <v>45</v>
      </c>
    </row>
    <row r="9" spans="1:12" ht="14.5" x14ac:dyDescent="0.35">
      <c r="A9" s="23"/>
      <c r="B9" s="15"/>
      <c r="C9" s="11"/>
      <c r="D9" s="7" t="s">
        <v>23</v>
      </c>
      <c r="E9" s="42" t="s">
        <v>115</v>
      </c>
      <c r="F9" s="43">
        <v>60</v>
      </c>
      <c r="G9" s="43">
        <v>7.06</v>
      </c>
      <c r="H9" s="43">
        <v>13.31</v>
      </c>
      <c r="I9" s="43">
        <v>15.1</v>
      </c>
      <c r="J9" s="43">
        <v>202.9</v>
      </c>
      <c r="K9" s="44" t="s">
        <v>83</v>
      </c>
      <c r="L9" s="43" t="s">
        <v>117</v>
      </c>
    </row>
    <row r="10" spans="1:12" ht="14.5" x14ac:dyDescent="0.3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11.8</v>
      </c>
      <c r="J10" s="43">
        <v>78.98</v>
      </c>
      <c r="K10" s="44" t="s">
        <v>49</v>
      </c>
      <c r="L10" s="43" t="s">
        <v>52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16.86</v>
      </c>
      <c r="H13" s="19">
        <f>SUM(H6:H12)</f>
        <v>22.25</v>
      </c>
      <c r="I13" s="19">
        <f>SUM(I6:I12)</f>
        <v>78.97999999999999</v>
      </c>
      <c r="J13" s="19">
        <f>SUM(J6:J12)</f>
        <v>613.80000000000007</v>
      </c>
      <c r="K13" s="25"/>
      <c r="L13" s="19" t="s">
        <v>53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2">G13+G23</f>
        <v>16.86</v>
      </c>
      <c r="H24" s="32">
        <f t="shared" si="2"/>
        <v>22.25</v>
      </c>
      <c r="I24" s="32">
        <f t="shared" si="2"/>
        <v>78.97999999999999</v>
      </c>
      <c r="J24" s="32">
        <f t="shared" si="2"/>
        <v>613.80000000000007</v>
      </c>
      <c r="K24" s="32"/>
      <c r="L24" s="32" t="s">
        <v>53</v>
      </c>
    </row>
    <row r="25" spans="1:12" ht="42.5" customHeigh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120</v>
      </c>
      <c r="F25" s="40">
        <v>120</v>
      </c>
      <c r="G25" s="40">
        <v>16</v>
      </c>
      <c r="H25" s="40">
        <v>19</v>
      </c>
      <c r="I25" s="40">
        <v>11</v>
      </c>
      <c r="J25" s="40">
        <v>194</v>
      </c>
      <c r="K25" s="41" t="s">
        <v>122</v>
      </c>
      <c r="L25" s="40" t="s">
        <v>121</v>
      </c>
    </row>
    <row r="26" spans="1:12" ht="14.5" x14ac:dyDescent="0.35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5.4</v>
      </c>
      <c r="H26" s="43">
        <v>5</v>
      </c>
      <c r="I26" s="43">
        <v>32.799999999999997</v>
      </c>
      <c r="J26" s="43">
        <v>197.8</v>
      </c>
      <c r="K26" s="44" t="s">
        <v>55</v>
      </c>
      <c r="L26" s="43" t="s">
        <v>61</v>
      </c>
    </row>
    <row r="27" spans="1:12" ht="14.5" x14ac:dyDescent="0.3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</v>
      </c>
      <c r="I27" s="43">
        <v>10.5</v>
      </c>
      <c r="J27" s="43">
        <v>42.8</v>
      </c>
      <c r="K27" s="44" t="s">
        <v>57</v>
      </c>
      <c r="L27" s="43" t="s">
        <v>50</v>
      </c>
    </row>
    <row r="28" spans="1:12" ht="14.5" x14ac:dyDescent="0.3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49</v>
      </c>
      <c r="L28" s="43" t="s">
        <v>50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23.9</v>
      </c>
      <c r="H32" s="19">
        <f t="shared" ref="H32" si="4">SUM(H25:H31)</f>
        <v>24.2</v>
      </c>
      <c r="I32" s="19">
        <f t="shared" ref="I32" si="5">SUM(I25:I31)</f>
        <v>69.099999999999994</v>
      </c>
      <c r="J32" s="19">
        <f t="shared" ref="J32" si="6">SUM(J25:J31)</f>
        <v>504.90000000000003</v>
      </c>
      <c r="K32" s="25"/>
      <c r="L32" s="19" t="s">
        <v>53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1">G32+G42</f>
        <v>23.9</v>
      </c>
      <c r="H43" s="32">
        <f t="shared" ref="H43" si="12">H32+H42</f>
        <v>24.2</v>
      </c>
      <c r="I43" s="32">
        <f t="shared" ref="I43" si="13">I32+I42</f>
        <v>69.099999999999994</v>
      </c>
      <c r="J43" s="32">
        <f t="shared" ref="J43" si="14">J32+J42</f>
        <v>504.90000000000003</v>
      </c>
      <c r="K43" s="32"/>
      <c r="L43" s="32" t="s">
        <v>53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3.75</v>
      </c>
      <c r="H44" s="40">
        <v>8.1999999999999993</v>
      </c>
      <c r="I44" s="40">
        <v>21.6</v>
      </c>
      <c r="J44" s="40">
        <v>175.31</v>
      </c>
      <c r="K44" s="41" t="s">
        <v>63</v>
      </c>
      <c r="L44" s="40" t="s">
        <v>61</v>
      </c>
    </row>
    <row r="45" spans="1:12" ht="25" x14ac:dyDescent="0.35">
      <c r="A45" s="23"/>
      <c r="B45" s="15"/>
      <c r="C45" s="11"/>
      <c r="D45" s="6" t="s">
        <v>21</v>
      </c>
      <c r="E45" s="42" t="s">
        <v>123</v>
      </c>
      <c r="F45" s="43">
        <v>120</v>
      </c>
      <c r="G45" s="43">
        <v>11</v>
      </c>
      <c r="H45" s="43">
        <v>11.5</v>
      </c>
      <c r="I45" s="43">
        <v>14.04</v>
      </c>
      <c r="J45" s="43">
        <v>195.5</v>
      </c>
      <c r="K45" s="44" t="s">
        <v>124</v>
      </c>
      <c r="L45" s="43" t="s">
        <v>125</v>
      </c>
    </row>
    <row r="46" spans="1:12" ht="14.5" x14ac:dyDescent="0.3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0.6</v>
      </c>
      <c r="H46" s="43">
        <v>0.2</v>
      </c>
      <c r="I46" s="43">
        <v>15.2</v>
      </c>
      <c r="J46" s="43">
        <v>65.3</v>
      </c>
      <c r="K46" s="44" t="s">
        <v>65</v>
      </c>
      <c r="L46" s="43" t="s">
        <v>44</v>
      </c>
    </row>
    <row r="47" spans="1:12" ht="14.5" x14ac:dyDescent="0.3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49</v>
      </c>
      <c r="L47" s="43" t="s">
        <v>50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17.649999999999999</v>
      </c>
      <c r="H51" s="19">
        <f t="shared" ref="H51" si="16">SUM(H44:H50)</f>
        <v>20.099999999999998</v>
      </c>
      <c r="I51" s="19">
        <f t="shared" ref="I51" si="17">SUM(I44:I50)</f>
        <v>65.64</v>
      </c>
      <c r="J51" s="19">
        <f t="shared" ref="J51" si="18">SUM(J44:J50)</f>
        <v>506.41</v>
      </c>
      <c r="K51" s="25"/>
      <c r="L51" s="19" t="s">
        <v>53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3">G51+G61</f>
        <v>17.649999999999999</v>
      </c>
      <c r="H62" s="32">
        <f t="shared" ref="H62" si="24">H51+H61</f>
        <v>20.099999999999998</v>
      </c>
      <c r="I62" s="32">
        <f t="shared" ref="I62" si="25">I51+I61</f>
        <v>65.64</v>
      </c>
      <c r="J62" s="32">
        <f t="shared" ref="J62" si="26">J51+J61</f>
        <v>506.41</v>
      </c>
      <c r="K62" s="32"/>
      <c r="L62" s="32" t="s">
        <v>53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3.2</v>
      </c>
      <c r="H63" s="40">
        <v>5.2</v>
      </c>
      <c r="I63" s="40">
        <v>19.8</v>
      </c>
      <c r="J63" s="40">
        <v>139.4</v>
      </c>
      <c r="K63" s="41" t="s">
        <v>69</v>
      </c>
      <c r="L63" s="40" t="s">
        <v>61</v>
      </c>
    </row>
    <row r="64" spans="1:12" ht="14.5" x14ac:dyDescent="0.35">
      <c r="A64" s="23"/>
      <c r="B64" s="15"/>
      <c r="C64" s="11"/>
      <c r="D64" s="6" t="s">
        <v>21</v>
      </c>
      <c r="E64" s="42" t="s">
        <v>66</v>
      </c>
      <c r="F64" s="43">
        <v>90</v>
      </c>
      <c r="G64" s="43">
        <v>11.3</v>
      </c>
      <c r="H64" s="43">
        <v>7.9</v>
      </c>
      <c r="I64" s="43">
        <v>5.41</v>
      </c>
      <c r="J64" s="43">
        <v>137.94</v>
      </c>
      <c r="K64" s="44" t="s">
        <v>67</v>
      </c>
      <c r="L64" s="43" t="s">
        <v>76</v>
      </c>
    </row>
    <row r="65" spans="1:12" ht="14.5" x14ac:dyDescent="0.3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0.3</v>
      </c>
      <c r="H65" s="43">
        <v>0</v>
      </c>
      <c r="I65" s="43">
        <v>20</v>
      </c>
      <c r="J65" s="43">
        <v>81.2</v>
      </c>
      <c r="K65" s="44" t="s">
        <v>71</v>
      </c>
      <c r="L65" s="43" t="s">
        <v>72</v>
      </c>
    </row>
    <row r="66" spans="1:12" ht="14.5" x14ac:dyDescent="0.3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49</v>
      </c>
      <c r="L66" s="43" t="s">
        <v>50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0.53</v>
      </c>
      <c r="H68" s="43">
        <v>3.5</v>
      </c>
      <c r="I68" s="43">
        <v>2.73</v>
      </c>
      <c r="J68" s="43">
        <v>44.73</v>
      </c>
      <c r="K68" s="44" t="s">
        <v>74</v>
      </c>
      <c r="L68" s="43" t="s">
        <v>75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7">SUM(G63:G69)</f>
        <v>17.630000000000003</v>
      </c>
      <c r="H70" s="19">
        <f t="shared" ref="H70" si="28">SUM(H63:H69)</f>
        <v>16.8</v>
      </c>
      <c r="I70" s="19">
        <f t="shared" ref="I70" si="29">SUM(I63:I69)</f>
        <v>62.74</v>
      </c>
      <c r="J70" s="19">
        <f t="shared" ref="J70" si="30">SUM(J63:J69)</f>
        <v>473.57000000000005</v>
      </c>
      <c r="K70" s="25"/>
      <c r="L70" s="19" t="s">
        <v>53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5">G70+G80</f>
        <v>17.630000000000003</v>
      </c>
      <c r="H81" s="32">
        <f t="shared" ref="H81" si="36">H70+H80</f>
        <v>16.8</v>
      </c>
      <c r="I81" s="32">
        <f t="shared" ref="I81" si="37">I70+I80</f>
        <v>62.74</v>
      </c>
      <c r="J81" s="32">
        <f t="shared" ref="J81" si="38">J70+J80</f>
        <v>473.57000000000005</v>
      </c>
      <c r="K81" s="32"/>
      <c r="L81" s="32" t="s">
        <v>53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5.4</v>
      </c>
      <c r="H82" s="40">
        <v>5</v>
      </c>
      <c r="I82" s="40">
        <v>32.799999999999997</v>
      </c>
      <c r="J82" s="40">
        <v>197.8</v>
      </c>
      <c r="K82" s="41" t="s">
        <v>55</v>
      </c>
      <c r="L82" s="40" t="s">
        <v>61</v>
      </c>
    </row>
    <row r="83" spans="1:12" ht="14.5" x14ac:dyDescent="0.35">
      <c r="A83" s="23"/>
      <c r="B83" s="15"/>
      <c r="C83" s="11"/>
      <c r="D83" s="6" t="s">
        <v>21</v>
      </c>
      <c r="E83" s="42" t="s">
        <v>77</v>
      </c>
      <c r="F83" s="43">
        <v>80</v>
      </c>
      <c r="G83" s="43">
        <v>9.84</v>
      </c>
      <c r="H83" s="43">
        <v>10.5</v>
      </c>
      <c r="I83" s="43">
        <v>20</v>
      </c>
      <c r="J83" s="43">
        <v>213.76</v>
      </c>
      <c r="K83" s="44" t="s">
        <v>78</v>
      </c>
      <c r="L83" s="43" t="s">
        <v>60</v>
      </c>
    </row>
    <row r="84" spans="1:12" ht="14.5" x14ac:dyDescent="0.3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0.5</v>
      </c>
      <c r="H84" s="43">
        <v>0</v>
      </c>
      <c r="I84" s="43">
        <v>11.8</v>
      </c>
      <c r="J84" s="43">
        <v>49.2</v>
      </c>
      <c r="K84" s="44" t="s">
        <v>80</v>
      </c>
      <c r="L84" s="43" t="s">
        <v>84</v>
      </c>
    </row>
    <row r="85" spans="1:12" ht="14.5" x14ac:dyDescent="0.3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3.06</v>
      </c>
      <c r="H85" s="43">
        <v>0.27</v>
      </c>
      <c r="I85" s="43">
        <v>19.73</v>
      </c>
      <c r="J85" s="43">
        <v>56.2</v>
      </c>
      <c r="K85" s="44" t="s">
        <v>49</v>
      </c>
      <c r="L85" s="43" t="s">
        <v>81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26</v>
      </c>
      <c r="E87" s="42" t="s">
        <v>82</v>
      </c>
      <c r="F87" s="43">
        <v>60</v>
      </c>
      <c r="G87" s="43">
        <v>0.25</v>
      </c>
      <c r="H87" s="43">
        <v>0.05</v>
      </c>
      <c r="I87" s="43">
        <v>0.75</v>
      </c>
      <c r="J87" s="43">
        <v>4.5</v>
      </c>
      <c r="K87" s="44" t="s">
        <v>83</v>
      </c>
      <c r="L87" s="43" t="s">
        <v>44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19.05</v>
      </c>
      <c r="H89" s="19">
        <f t="shared" ref="H89" si="40">SUM(H82:H88)</f>
        <v>15.82</v>
      </c>
      <c r="I89" s="19">
        <f t="shared" ref="I89" si="41">SUM(I82:I88)</f>
        <v>85.08</v>
      </c>
      <c r="J89" s="19">
        <f t="shared" ref="J89" si="42">SUM(J82:J88)</f>
        <v>521.46</v>
      </c>
      <c r="K89" s="25"/>
      <c r="L89" s="19" t="s">
        <v>53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47">G89+G99</f>
        <v>19.05</v>
      </c>
      <c r="H100" s="32">
        <f t="shared" ref="H100" si="48">H89+H99</f>
        <v>15.82</v>
      </c>
      <c r="I100" s="32">
        <f t="shared" ref="I100" si="49">I89+I99</f>
        <v>85.08</v>
      </c>
      <c r="J100" s="32">
        <f t="shared" ref="J100" si="50">J89+J99</f>
        <v>521.46</v>
      </c>
      <c r="K100" s="32"/>
      <c r="L100" s="32" t="s">
        <v>53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7.4</v>
      </c>
      <c r="H101" s="40">
        <v>5.4</v>
      </c>
      <c r="I101" s="40">
        <v>28.7</v>
      </c>
      <c r="J101" s="40">
        <v>192.83</v>
      </c>
      <c r="K101" s="41" t="s">
        <v>86</v>
      </c>
      <c r="L101" s="40" t="s">
        <v>87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3.5</v>
      </c>
      <c r="H103" s="43">
        <v>3.08</v>
      </c>
      <c r="I103" s="43">
        <v>16.3</v>
      </c>
      <c r="J103" s="43">
        <v>107.27</v>
      </c>
      <c r="K103" s="44" t="s">
        <v>89</v>
      </c>
      <c r="L103" s="43" t="s">
        <v>45</v>
      </c>
    </row>
    <row r="104" spans="1:12" ht="14.5" x14ac:dyDescent="0.35">
      <c r="A104" s="23"/>
      <c r="B104" s="15"/>
      <c r="C104" s="11"/>
      <c r="D104" s="7" t="s">
        <v>23</v>
      </c>
      <c r="E104" s="42" t="s">
        <v>116</v>
      </c>
      <c r="F104" s="43">
        <v>50</v>
      </c>
      <c r="G104" s="43">
        <v>4.71</v>
      </c>
      <c r="H104" s="43">
        <v>10.38</v>
      </c>
      <c r="I104" s="43">
        <v>15.1</v>
      </c>
      <c r="J104" s="43">
        <v>169.63</v>
      </c>
      <c r="K104" s="44" t="s">
        <v>104</v>
      </c>
      <c r="L104" s="43" t="s">
        <v>87</v>
      </c>
    </row>
    <row r="105" spans="1:12" ht="14.5" x14ac:dyDescent="0.35">
      <c r="A105" s="23"/>
      <c r="B105" s="15"/>
      <c r="C105" s="11"/>
      <c r="D105" s="7" t="s">
        <v>24</v>
      </c>
      <c r="E105" s="42" t="s">
        <v>90</v>
      </c>
      <c r="F105" s="43">
        <v>100</v>
      </c>
      <c r="G105" s="43">
        <v>0.4</v>
      </c>
      <c r="H105" s="43">
        <v>0.4</v>
      </c>
      <c r="I105" s="43">
        <v>11.8</v>
      </c>
      <c r="J105" s="43">
        <v>52.4</v>
      </c>
      <c r="K105" s="44" t="s">
        <v>49</v>
      </c>
      <c r="L105" s="43" t="s">
        <v>91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16.009999999999998</v>
      </c>
      <c r="H108" s="19">
        <f t="shared" si="51"/>
        <v>19.259999999999998</v>
      </c>
      <c r="I108" s="19">
        <f t="shared" si="51"/>
        <v>71.900000000000006</v>
      </c>
      <c r="J108" s="19">
        <f t="shared" si="51"/>
        <v>522.13</v>
      </c>
      <c r="K108" s="25"/>
      <c r="L108" s="19" t="s">
        <v>53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4">G108+G118</f>
        <v>16.009999999999998</v>
      </c>
      <c r="H119" s="32">
        <f t="shared" ref="H119" si="55">H108+H118</f>
        <v>19.259999999999998</v>
      </c>
      <c r="I119" s="32">
        <f t="shared" ref="I119" si="56">I108+I118</f>
        <v>71.900000000000006</v>
      </c>
      <c r="J119" s="32">
        <f t="shared" ref="J119" si="57">J108+J118</f>
        <v>522.13</v>
      </c>
      <c r="K119" s="32"/>
      <c r="L119" s="32" t="s">
        <v>53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150</v>
      </c>
      <c r="G120" s="40">
        <v>5.4</v>
      </c>
      <c r="H120" s="40">
        <v>5.9</v>
      </c>
      <c r="I120" s="40">
        <v>39.35</v>
      </c>
      <c r="J120" s="40">
        <v>236.46</v>
      </c>
      <c r="K120" s="41" t="s">
        <v>96</v>
      </c>
      <c r="L120" s="40" t="s">
        <v>97</v>
      </c>
    </row>
    <row r="121" spans="1:12" ht="14.5" x14ac:dyDescent="0.35">
      <c r="A121" s="14"/>
      <c r="B121" s="15"/>
      <c r="C121" s="11"/>
      <c r="D121" s="6" t="s">
        <v>21</v>
      </c>
      <c r="E121" s="42" t="s">
        <v>92</v>
      </c>
      <c r="F121" s="43">
        <v>90</v>
      </c>
      <c r="G121" s="43">
        <v>8.52</v>
      </c>
      <c r="H121" s="43">
        <v>8.8000000000000007</v>
      </c>
      <c r="I121" s="43">
        <v>5.01</v>
      </c>
      <c r="J121" s="43">
        <v>133.32</v>
      </c>
      <c r="K121" s="44" t="s">
        <v>93</v>
      </c>
      <c r="L121" s="43" t="s">
        <v>94</v>
      </c>
    </row>
    <row r="122" spans="1:12" ht="14.5" x14ac:dyDescent="0.3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0.3</v>
      </c>
      <c r="H122" s="43">
        <v>0</v>
      </c>
      <c r="I122" s="43">
        <v>20</v>
      </c>
      <c r="J122" s="43">
        <v>81.2</v>
      </c>
      <c r="K122" s="44" t="s">
        <v>71</v>
      </c>
      <c r="L122" s="43" t="s">
        <v>72</v>
      </c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49</v>
      </c>
      <c r="L123" s="43" t="s">
        <v>50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0.27</v>
      </c>
      <c r="H125" s="43">
        <v>2.2799999999999998</v>
      </c>
      <c r="I125" s="43">
        <v>0.84</v>
      </c>
      <c r="J125" s="43">
        <v>52</v>
      </c>
      <c r="K125" s="44" t="s">
        <v>59</v>
      </c>
      <c r="L125" s="43" t="s">
        <v>91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58">SUM(G120:G126)</f>
        <v>16.79</v>
      </c>
      <c r="H127" s="19">
        <f t="shared" si="58"/>
        <v>17.18</v>
      </c>
      <c r="I127" s="19">
        <f t="shared" si="58"/>
        <v>80</v>
      </c>
      <c r="J127" s="19">
        <f t="shared" si="58"/>
        <v>573.28</v>
      </c>
      <c r="K127" s="25"/>
      <c r="L127" s="19" t="s">
        <v>53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1">G127+G137</f>
        <v>16.79</v>
      </c>
      <c r="H138" s="32">
        <f t="shared" ref="H138" si="62">H127+H137</f>
        <v>17.18</v>
      </c>
      <c r="I138" s="32">
        <f t="shared" ref="I138" si="63">I127+I137</f>
        <v>80</v>
      </c>
      <c r="J138" s="32">
        <f t="shared" ref="J138" si="64">J127+J137</f>
        <v>573.28</v>
      </c>
      <c r="K138" s="32"/>
      <c r="L138" s="32" t="s">
        <v>53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150</v>
      </c>
      <c r="G139" s="40">
        <v>5.4</v>
      </c>
      <c r="H139" s="40">
        <v>5</v>
      </c>
      <c r="I139" s="40">
        <v>32.799999999999997</v>
      </c>
      <c r="J139" s="40">
        <v>197.8</v>
      </c>
      <c r="K139" s="41" t="s">
        <v>55</v>
      </c>
      <c r="L139" s="40" t="s">
        <v>61</v>
      </c>
    </row>
    <row r="140" spans="1:12" ht="14.5" x14ac:dyDescent="0.35">
      <c r="A140" s="23"/>
      <c r="B140" s="15"/>
      <c r="C140" s="11"/>
      <c r="D140" s="6" t="s">
        <v>21</v>
      </c>
      <c r="E140" s="42" t="s">
        <v>100</v>
      </c>
      <c r="F140" s="43">
        <v>80</v>
      </c>
      <c r="G140" s="43">
        <v>10.9</v>
      </c>
      <c r="H140" s="43">
        <v>11.6</v>
      </c>
      <c r="I140" s="43">
        <v>12</v>
      </c>
      <c r="J140" s="43">
        <v>196</v>
      </c>
      <c r="K140" s="44" t="s">
        <v>101</v>
      </c>
      <c r="L140" s="43" t="s">
        <v>94</v>
      </c>
    </row>
    <row r="141" spans="1:12" ht="14.5" x14ac:dyDescent="0.3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0.5</v>
      </c>
      <c r="H141" s="43">
        <v>0</v>
      </c>
      <c r="I141" s="43">
        <v>11.8</v>
      </c>
      <c r="J141" s="43">
        <v>49.2</v>
      </c>
      <c r="K141" s="44" t="s">
        <v>80</v>
      </c>
      <c r="L141" s="43" t="s">
        <v>84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3.04</v>
      </c>
      <c r="H142" s="43">
        <v>0.16</v>
      </c>
      <c r="I142" s="43">
        <v>19.760000000000002</v>
      </c>
      <c r="J142" s="43">
        <v>93.73</v>
      </c>
      <c r="K142" s="44" t="s">
        <v>49</v>
      </c>
      <c r="L142" s="43" t="s">
        <v>81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26</v>
      </c>
      <c r="E144" s="42" t="s">
        <v>103</v>
      </c>
      <c r="F144" s="43">
        <v>60</v>
      </c>
      <c r="G144" s="43">
        <v>0.46</v>
      </c>
      <c r="H144" s="43">
        <v>6.6000000000000003E-2</v>
      </c>
      <c r="I144" s="43">
        <v>1.53</v>
      </c>
      <c r="J144" s="43">
        <v>8.5299999999999994</v>
      </c>
      <c r="K144" s="44" t="s">
        <v>104</v>
      </c>
      <c r="L144" s="43" t="s">
        <v>97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5">SUM(G139:G145)</f>
        <v>20.3</v>
      </c>
      <c r="H146" s="19">
        <f t="shared" si="65"/>
        <v>16.826000000000001</v>
      </c>
      <c r="I146" s="19">
        <f t="shared" si="65"/>
        <v>77.89</v>
      </c>
      <c r="J146" s="19">
        <f t="shared" si="65"/>
        <v>545.26</v>
      </c>
      <c r="K146" s="25"/>
      <c r="L146" s="19" t="s">
        <v>53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68">G146+G156</f>
        <v>20.3</v>
      </c>
      <c r="H157" s="32">
        <f t="shared" ref="H157" si="69">H146+H156</f>
        <v>16.826000000000001</v>
      </c>
      <c r="I157" s="32">
        <f t="shared" ref="I157" si="70">I146+I156</f>
        <v>77.89</v>
      </c>
      <c r="J157" s="32">
        <f t="shared" ref="J157" si="71">J146+J156</f>
        <v>545.26</v>
      </c>
      <c r="K157" s="32"/>
      <c r="L157" s="32" t="s">
        <v>53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8.1999999999999993</v>
      </c>
      <c r="H158" s="40">
        <v>6.9</v>
      </c>
      <c r="I158" s="40">
        <v>34.39</v>
      </c>
      <c r="J158" s="40">
        <v>230.46</v>
      </c>
      <c r="K158" s="41" t="s">
        <v>108</v>
      </c>
      <c r="L158" s="40" t="s">
        <v>44</v>
      </c>
    </row>
    <row r="159" spans="1:12" ht="14.5" x14ac:dyDescent="0.35">
      <c r="A159" s="23"/>
      <c r="B159" s="15"/>
      <c r="C159" s="11"/>
      <c r="D159" s="6" t="s">
        <v>21</v>
      </c>
      <c r="E159" s="42" t="s">
        <v>105</v>
      </c>
      <c r="F159" s="43">
        <v>100</v>
      </c>
      <c r="G159" s="43">
        <v>10.050000000000001</v>
      </c>
      <c r="H159" s="43">
        <v>11.02</v>
      </c>
      <c r="I159" s="43">
        <v>1.66</v>
      </c>
      <c r="J159" s="43">
        <v>147.82</v>
      </c>
      <c r="K159" s="44" t="s">
        <v>107</v>
      </c>
      <c r="L159" s="43" t="s">
        <v>110</v>
      </c>
    </row>
    <row r="160" spans="1:12" ht="14.5" x14ac:dyDescent="0.3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20.5</v>
      </c>
      <c r="J160" s="43">
        <v>82.8</v>
      </c>
      <c r="K160" s="44" t="s">
        <v>57</v>
      </c>
      <c r="L160" s="43" t="s">
        <v>50</v>
      </c>
    </row>
    <row r="161" spans="1:12" ht="14.5" x14ac:dyDescent="0.3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49</v>
      </c>
      <c r="L161" s="43" t="s">
        <v>50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109</v>
      </c>
      <c r="F163" s="43">
        <v>60</v>
      </c>
      <c r="G163" s="43">
        <v>0.33</v>
      </c>
      <c r="H163" s="43">
        <v>6.6000000000000003E-2</v>
      </c>
      <c r="I163" s="43">
        <v>1</v>
      </c>
      <c r="J163" s="43">
        <v>6</v>
      </c>
      <c r="K163" s="44" t="s">
        <v>83</v>
      </c>
      <c r="L163" s="43" t="s">
        <v>61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2">SUM(G158:G164)</f>
        <v>21.08</v>
      </c>
      <c r="H165" s="19">
        <f t="shared" si="72"/>
        <v>18.186</v>
      </c>
      <c r="I165" s="19">
        <f t="shared" si="72"/>
        <v>72.349999999999994</v>
      </c>
      <c r="J165" s="19">
        <f t="shared" si="72"/>
        <v>537.38</v>
      </c>
      <c r="K165" s="25"/>
      <c r="L165" s="19" t="s">
        <v>53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75">G165+G175</f>
        <v>21.08</v>
      </c>
      <c r="H176" s="32">
        <f t="shared" ref="H176" si="76">H165+H175</f>
        <v>18.186</v>
      </c>
      <c r="I176" s="32">
        <f t="shared" ref="I176" si="77">I165+I175</f>
        <v>72.349999999999994</v>
      </c>
      <c r="J176" s="32">
        <f t="shared" ref="J176" si="78">J165+J175</f>
        <v>537.38</v>
      </c>
      <c r="K176" s="32"/>
      <c r="L176" s="32" t="s">
        <v>53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3.2</v>
      </c>
      <c r="H177" s="40">
        <v>5.2</v>
      </c>
      <c r="I177" s="40">
        <v>19.8</v>
      </c>
      <c r="J177" s="40">
        <v>139.4</v>
      </c>
      <c r="K177" s="41" t="s">
        <v>69</v>
      </c>
      <c r="L177" s="40" t="s">
        <v>61</v>
      </c>
    </row>
    <row r="178" spans="1:12" ht="14.5" x14ac:dyDescent="0.35">
      <c r="A178" s="23"/>
      <c r="B178" s="15"/>
      <c r="C178" s="11"/>
      <c r="D178" s="6" t="s">
        <v>21</v>
      </c>
      <c r="E178" s="42" t="s">
        <v>118</v>
      </c>
      <c r="F178" s="43">
        <v>80</v>
      </c>
      <c r="G178" s="43">
        <v>9.84</v>
      </c>
      <c r="H178" s="43">
        <v>10.5</v>
      </c>
      <c r="I178" s="43">
        <v>20</v>
      </c>
      <c r="J178" s="43">
        <v>212.8</v>
      </c>
      <c r="K178" s="44" t="s">
        <v>119</v>
      </c>
      <c r="L178" s="43" t="s">
        <v>94</v>
      </c>
    </row>
    <row r="179" spans="1:12" ht="14.5" x14ac:dyDescent="0.3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0.6</v>
      </c>
      <c r="H179" s="43">
        <v>0.2</v>
      </c>
      <c r="I179" s="43">
        <v>15.2</v>
      </c>
      <c r="J179" s="43">
        <v>65.3</v>
      </c>
      <c r="K179" s="44" t="s">
        <v>65</v>
      </c>
      <c r="L179" s="43" t="s">
        <v>75</v>
      </c>
    </row>
    <row r="180" spans="1:12" ht="14.5" x14ac:dyDescent="0.35">
      <c r="A180" s="23"/>
      <c r="B180" s="15"/>
      <c r="C180" s="11"/>
      <c r="D180" s="7" t="s">
        <v>23</v>
      </c>
      <c r="E180" s="42" t="s">
        <v>112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49</v>
      </c>
      <c r="L180" s="43" t="s">
        <v>50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26</v>
      </c>
      <c r="E182" s="42" t="s">
        <v>113</v>
      </c>
      <c r="F182" s="43">
        <v>60</v>
      </c>
      <c r="G182" s="43">
        <v>1</v>
      </c>
      <c r="H182" s="43">
        <v>6.1</v>
      </c>
      <c r="I182" s="43">
        <v>5.8</v>
      </c>
      <c r="J182" s="43">
        <v>81.5</v>
      </c>
      <c r="K182" s="44" t="s">
        <v>114</v>
      </c>
      <c r="L182" s="43" t="s">
        <v>44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9">SUM(G177:G183)</f>
        <v>16.939999999999998</v>
      </c>
      <c r="H184" s="19">
        <f t="shared" si="79"/>
        <v>22.199999999999996</v>
      </c>
      <c r="I184" s="19">
        <f t="shared" si="79"/>
        <v>75.599999999999994</v>
      </c>
      <c r="J184" s="19">
        <f t="shared" si="79"/>
        <v>569.30000000000007</v>
      </c>
      <c r="K184" s="25"/>
      <c r="L184" s="19" t="s">
        <v>53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82">G184+G194</f>
        <v>16.939999999999998</v>
      </c>
      <c r="H195" s="32">
        <f t="shared" ref="H195" si="83">H184+H194</f>
        <v>22.199999999999996</v>
      </c>
      <c r="I195" s="32">
        <f t="shared" ref="I195" si="84">I184+I194</f>
        <v>75.599999999999994</v>
      </c>
      <c r="J195" s="32">
        <f t="shared" ref="J195" si="85">J184+J194</f>
        <v>569.30000000000007</v>
      </c>
      <c r="K195" s="32"/>
      <c r="L195" s="32" t="s">
        <v>53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18.620999999999999</v>
      </c>
      <c r="H196" s="34">
        <f t="shared" si="86"/>
        <v>19.282199999999996</v>
      </c>
      <c r="I196" s="34">
        <f t="shared" si="86"/>
        <v>73.927999999999997</v>
      </c>
      <c r="J196" s="34">
        <f t="shared" si="86"/>
        <v>536.74900000000002</v>
      </c>
      <c r="K196" s="34"/>
      <c r="L196" s="34" t="s">
        <v>53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ЦОС_3</cp:lastModifiedBy>
  <dcterms:created xsi:type="dcterms:W3CDTF">2022-05-16T14:23:56Z</dcterms:created>
  <dcterms:modified xsi:type="dcterms:W3CDTF">2025-02-14T03:55:20Z</dcterms:modified>
</cp:coreProperties>
</file>