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25" windowHeight="11025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L194" i="1" l="1"/>
  <c r="L175" i="1"/>
  <c r="L156" i="1"/>
  <c r="L137" i="1"/>
  <c r="L118" i="1"/>
  <c r="L99" i="1"/>
  <c r="L80" i="1"/>
  <c r="L61" i="1"/>
  <c r="L42" i="1"/>
  <c r="L2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H13" i="1"/>
  <c r="I13" i="1"/>
  <c r="J13" i="1"/>
  <c r="F13" i="1"/>
  <c r="F43" i="1" l="1"/>
  <c r="H62" i="1"/>
  <c r="J81" i="1"/>
  <c r="I138" i="1"/>
  <c r="G195" i="1"/>
  <c r="G119" i="1"/>
  <c r="J43" i="1"/>
  <c r="F81" i="1"/>
  <c r="H100" i="1"/>
  <c r="I176" i="1"/>
  <c r="G157" i="1"/>
  <c r="I43" i="1"/>
  <c r="G100" i="1"/>
  <c r="I119" i="1"/>
  <c r="H176" i="1"/>
  <c r="J195" i="1"/>
  <c r="G43" i="1"/>
  <c r="I62" i="1"/>
  <c r="J138" i="1"/>
  <c r="H195" i="1"/>
  <c r="H43" i="1"/>
  <c r="J62" i="1"/>
  <c r="F100" i="1"/>
  <c r="H119" i="1"/>
  <c r="G176" i="1"/>
  <c r="I195" i="1"/>
  <c r="J119" i="1"/>
  <c r="I100" i="1"/>
  <c r="H157" i="1"/>
  <c r="J176" i="1"/>
  <c r="F62" i="1"/>
  <c r="J100" i="1"/>
  <c r="G138" i="1"/>
  <c r="I157" i="1"/>
  <c r="H138" i="1"/>
  <c r="J157" i="1"/>
  <c r="I81" i="1"/>
  <c r="H81" i="1"/>
  <c r="G81" i="1"/>
  <c r="G62" i="1"/>
  <c r="F119" i="1"/>
  <c r="F138" i="1"/>
  <c r="F157" i="1"/>
  <c r="F176" i="1"/>
  <c r="F195" i="1"/>
  <c r="I24" i="1"/>
  <c r="F24" i="1"/>
  <c r="J24" i="1"/>
  <c r="H24" i="1"/>
  <c r="G24" i="1"/>
  <c r="J196" i="1" l="1"/>
  <c r="I196" i="1"/>
  <c r="F196" i="1"/>
  <c r="H196" i="1"/>
  <c r="G196" i="1"/>
</calcChain>
</file>

<file path=xl/sharedStrings.xml><?xml version="1.0" encoding="utf-8"?>
<sst xmlns="http://schemas.openxmlformats.org/spreadsheetml/2006/main" count="354" uniqueCount="128">
  <si>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</si>
  <si>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</si>
  <si>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</si>
  <si>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</si>
  <si>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</si>
  <si>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</si>
  <si>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</si>
  <si>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</si>
  <si>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</si>
  <si>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</si>
  <si>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</si>
  <si>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</si>
  <si>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</si>
  <si>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</si>
  <si>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</si>
  <si>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</si>
  <si>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</si>
  <si>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</si>
  <si>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</si>
  <si>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</si>
  <si>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</si>
  <si>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</si>
  <si>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</si>
  <si>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</si>
  <si>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</si>
  <si>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</si>
  <si>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</si>
  <si>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</si>
  <si>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</si>
  <si>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</si>
  <si>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</si>
  <si>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</si>
  <si>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</si>
  <si>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</si>
  <si>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</si>
  <si>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</si>
  <si>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</si>
  <si>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</si>
  <si>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</si>
  <si>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"Подсинская СШ"</t>
  </si>
  <si>
    <t>Директор</t>
  </si>
  <si>
    <t>Каша "Дружба" с маслом сливочным</t>
  </si>
  <si>
    <t>54-16к</t>
  </si>
  <si>
    <t>12-00</t>
  </si>
  <si>
    <t>20-00</t>
  </si>
  <si>
    <t>Кофейный напиток</t>
  </si>
  <si>
    <t>54-23гн</t>
  </si>
  <si>
    <t>Хлеб пшеничный</t>
  </si>
  <si>
    <t>гп</t>
  </si>
  <si>
    <t>3-00</t>
  </si>
  <si>
    <t>Яблоко</t>
  </si>
  <si>
    <t>93-00</t>
  </si>
  <si>
    <t>Макаронные изделия отварные</t>
  </si>
  <si>
    <t>54-1г</t>
  </si>
  <si>
    <t xml:space="preserve">Чай с сахаром </t>
  </si>
  <si>
    <t>54-2гн</t>
  </si>
  <si>
    <t>18-00</t>
  </si>
  <si>
    <t>Напиток из шиповника</t>
  </si>
  <si>
    <t>54-13хн</t>
  </si>
  <si>
    <t>Картофельное пюре</t>
  </si>
  <si>
    <t>54-11г</t>
  </si>
  <si>
    <t>54-3гн</t>
  </si>
  <si>
    <t>Винегрет овощной</t>
  </si>
  <si>
    <t>54-16з</t>
  </si>
  <si>
    <t>15-00</t>
  </si>
  <si>
    <t>Компот из смеси сухофруктов</t>
  </si>
  <si>
    <t>54-1хн</t>
  </si>
  <si>
    <t>4-00</t>
  </si>
  <si>
    <t>Огурец свежий в нарезке</t>
  </si>
  <si>
    <t>54-2з</t>
  </si>
  <si>
    <t>10-00</t>
  </si>
  <si>
    <t>Каша молочная жидкая рисовая</t>
  </si>
  <si>
    <t>54-25.1к</t>
  </si>
  <si>
    <t>25-00</t>
  </si>
  <si>
    <t>Фрукт свежий</t>
  </si>
  <si>
    <t>23-00</t>
  </si>
  <si>
    <t>54-21м</t>
  </si>
  <si>
    <t>16-00</t>
  </si>
  <si>
    <t>Макароны отварные</t>
  </si>
  <si>
    <t xml:space="preserve">Помидор свежий </t>
  </si>
  <si>
    <t>54-3з</t>
  </si>
  <si>
    <t xml:space="preserve">Каша гречневая рассыпчатая </t>
  </si>
  <si>
    <t>54-4г</t>
  </si>
  <si>
    <t xml:space="preserve">Огурец свежий в нарезке </t>
  </si>
  <si>
    <t xml:space="preserve">Хлеб пшеничный </t>
  </si>
  <si>
    <t>яз00262</t>
  </si>
  <si>
    <t>Бутерброд с маслом сливочным и сыром</t>
  </si>
  <si>
    <t>60-00</t>
  </si>
  <si>
    <t>Эргардт Н.В.</t>
  </si>
  <si>
    <t>Блинчики с повидлом</t>
  </si>
  <si>
    <t>Бутерброд с маслом сливочным</t>
  </si>
  <si>
    <t>54-19з</t>
  </si>
  <si>
    <t>Салат из белокочанной капусты с зеленым горошком</t>
  </si>
  <si>
    <t>21-00</t>
  </si>
  <si>
    <t>Тефтели из говядины с рисом</t>
  </si>
  <si>
    <t>54-16м</t>
  </si>
  <si>
    <t>47-00</t>
  </si>
  <si>
    <t>14-00</t>
  </si>
  <si>
    <t>8-00</t>
  </si>
  <si>
    <t>Фишболы рыбные</t>
  </si>
  <si>
    <t>48-00</t>
  </si>
  <si>
    <t>Ризотто</t>
  </si>
  <si>
    <t>22-00</t>
  </si>
  <si>
    <t>54-2хн</t>
  </si>
  <si>
    <t>Компот из кураги</t>
  </si>
  <si>
    <t>9-00</t>
  </si>
  <si>
    <t>Чиполетти</t>
  </si>
  <si>
    <t>55-00</t>
  </si>
  <si>
    <t>Картофель отварной в молоке</t>
  </si>
  <si>
    <t>54-10г</t>
  </si>
  <si>
    <t>34-00</t>
  </si>
  <si>
    <t>54-1з</t>
  </si>
  <si>
    <t>36-00</t>
  </si>
  <si>
    <t>Мясо птицы запеченное с овощами</t>
  </si>
  <si>
    <t>68-00</t>
  </si>
  <si>
    <t>Компот из брусники</t>
  </si>
  <si>
    <t>54-11хн</t>
  </si>
  <si>
    <t>Биточек по- белорусски</t>
  </si>
  <si>
    <t>Картофель тушеный</t>
  </si>
  <si>
    <t>Чай с лимоном</t>
  </si>
  <si>
    <t>Поджарка из свинины</t>
  </si>
  <si>
    <t>2-00</t>
  </si>
  <si>
    <t>Шашлычки куриные</t>
  </si>
  <si>
    <t>Компот из вишни</t>
  </si>
  <si>
    <t>54-6хн</t>
  </si>
  <si>
    <t xml:space="preserve">Бифштекс "Нежность"с  овощами </t>
  </si>
  <si>
    <t>72-00</t>
  </si>
  <si>
    <t xml:space="preserve">Салат из белокочанной капусты с огурцом свежим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</si>
</sst>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57" activePane="bottomRight" state="frozen"/>
      <selection pane="topRight" activeCell="E1" sqref="E1"/>
      <selection pane="bottomLeft" activeCell="A6" sqref="A6"/>
      <selection pane="bottomRight" activeCell="E179" sqref="E179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2.710937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39</v>
      </c>
      <c r="D1" s="56"/>
      <c r="E1" s="56"/>
      <c r="F1" s="12" t="s">
        <v>16</v>
      </c>
      <c r="G1" s="2" t="s">
        <v>17</v>
      </c>
      <c r="H1" s="57" t="s">
        <v>40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88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200</v>
      </c>
      <c r="G6" s="40">
        <v>4</v>
      </c>
      <c r="H6" s="40">
        <v>4.6399999999999997</v>
      </c>
      <c r="I6" s="40">
        <v>19.28</v>
      </c>
      <c r="J6" s="40">
        <v>135.12</v>
      </c>
      <c r="K6" s="41" t="s">
        <v>42</v>
      </c>
      <c r="L6" s="40" t="s">
        <v>73</v>
      </c>
    </row>
    <row r="7" spans="1:12" ht="15" x14ac:dyDescent="0.25">
      <c r="A7" s="23"/>
      <c r="B7" s="15"/>
      <c r="C7" s="11"/>
      <c r="D7" s="6" t="s">
        <v>21</v>
      </c>
      <c r="E7" s="42" t="s">
        <v>89</v>
      </c>
      <c r="F7" s="43">
        <v>80</v>
      </c>
      <c r="G7" s="43">
        <v>4.4800000000000004</v>
      </c>
      <c r="H7" s="43">
        <v>2.36</v>
      </c>
      <c r="I7" s="43">
        <v>16.2</v>
      </c>
      <c r="J7" s="43">
        <v>103.96</v>
      </c>
      <c r="K7" s="44">
        <v>975</v>
      </c>
      <c r="L7" s="43" t="s">
        <v>44</v>
      </c>
    </row>
    <row r="8" spans="1:12" ht="15" x14ac:dyDescent="0.25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5.4</v>
      </c>
      <c r="H8" s="43">
        <v>4.9000000000000004</v>
      </c>
      <c r="I8" s="43">
        <v>16.2</v>
      </c>
      <c r="J8" s="43">
        <v>86.4</v>
      </c>
      <c r="K8" s="44" t="s">
        <v>46</v>
      </c>
      <c r="L8" s="43" t="s">
        <v>70</v>
      </c>
    </row>
    <row r="9" spans="1:12" ht="15" x14ac:dyDescent="0.25">
      <c r="A9" s="23"/>
      <c r="B9" s="15"/>
      <c r="C9" s="11"/>
      <c r="D9" s="7" t="s">
        <v>23</v>
      </c>
      <c r="E9" s="42" t="s">
        <v>90</v>
      </c>
      <c r="F9" s="43">
        <v>40</v>
      </c>
      <c r="G9" s="43">
        <v>2.36</v>
      </c>
      <c r="H9" s="43">
        <v>7.45</v>
      </c>
      <c r="I9" s="43">
        <v>15.1</v>
      </c>
      <c r="J9" s="43">
        <v>136.36000000000001</v>
      </c>
      <c r="K9" s="44" t="s">
        <v>91</v>
      </c>
      <c r="L9" s="43" t="s">
        <v>64</v>
      </c>
    </row>
    <row r="10" spans="1:12" ht="15" x14ac:dyDescent="0.25">
      <c r="A10" s="23"/>
      <c r="B10" s="15"/>
      <c r="C10" s="11"/>
      <c r="D10" s="7" t="s">
        <v>24</v>
      </c>
      <c r="E10" s="42" t="s">
        <v>50</v>
      </c>
      <c r="F10" s="43">
        <v>150</v>
      </c>
      <c r="G10" s="43">
        <v>0.6</v>
      </c>
      <c r="H10" s="43">
        <v>0.6</v>
      </c>
      <c r="I10" s="43">
        <v>17.7</v>
      </c>
      <c r="J10" s="43">
        <v>78.599999999999994</v>
      </c>
      <c r="K10" s="44" t="s">
        <v>48</v>
      </c>
      <c r="L10" s="43" t="s">
        <v>75</v>
      </c>
    </row>
    <row r="11" spans="1:12" ht="14.45" x14ac:dyDescent="0.3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5" x14ac:dyDescent="0.3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670</v>
      </c>
      <c r="G13" s="19">
        <f>SUM(G6:G12)</f>
        <v>16.840000000000003</v>
      </c>
      <c r="H13" s="19">
        <f>SUM(H6:H12)</f>
        <v>19.950000000000003</v>
      </c>
      <c r="I13" s="19">
        <f>SUM(I6:I12)</f>
        <v>84.48</v>
      </c>
      <c r="J13" s="19">
        <f>SUM(J6:J12)</f>
        <v>540.44000000000005</v>
      </c>
      <c r="K13" s="25"/>
      <c r="L13" s="19" t="s">
        <v>51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5" x14ac:dyDescent="0.3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5" x14ac:dyDescent="0.3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0">SUM(G14:G22)</f>
        <v>0</v>
      </c>
      <c r="H23" s="19">
        <f t="shared" si="0"/>
        <v>0</v>
      </c>
      <c r="I23" s="19">
        <f t="shared" si="0"/>
        <v>0</v>
      </c>
      <c r="J23" s="19">
        <f t="shared" si="0"/>
        <v>0</v>
      </c>
      <c r="K23" s="25"/>
      <c r="L23" s="19">
        <f t="shared" ref="L23" si="1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670</v>
      </c>
      <c r="G24" s="32">
        <f t="shared" ref="G24:J24" si="2">G13+G23</f>
        <v>16.840000000000003</v>
      </c>
      <c r="H24" s="32">
        <f t="shared" si="2"/>
        <v>19.950000000000003</v>
      </c>
      <c r="I24" s="32">
        <f t="shared" si="2"/>
        <v>84.48</v>
      </c>
      <c r="J24" s="32">
        <f t="shared" si="2"/>
        <v>540.44000000000005</v>
      </c>
      <c r="K24" s="32"/>
      <c r="L24" s="32" t="s">
        <v>51</v>
      </c>
    </row>
    <row r="25" spans="1:12" ht="15.6" customHeight="1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125</v>
      </c>
      <c r="F25" s="40">
        <v>120</v>
      </c>
      <c r="G25" s="40">
        <v>11.15</v>
      </c>
      <c r="H25" s="40">
        <v>12.93</v>
      </c>
      <c r="I25" s="40">
        <v>10.39</v>
      </c>
      <c r="J25" s="40">
        <v>202.61</v>
      </c>
      <c r="K25" s="41">
        <v>696</v>
      </c>
      <c r="L25" s="40" t="s">
        <v>126</v>
      </c>
    </row>
    <row r="26" spans="1:12" ht="15" x14ac:dyDescent="0.25">
      <c r="A26" s="14"/>
      <c r="B26" s="15"/>
      <c r="C26" s="11"/>
      <c r="D26" s="6" t="s">
        <v>21</v>
      </c>
      <c r="E26" s="42" t="s">
        <v>52</v>
      </c>
      <c r="F26" s="43">
        <v>150</v>
      </c>
      <c r="G26" s="43">
        <v>5.4</v>
      </c>
      <c r="H26" s="43">
        <v>4.91</v>
      </c>
      <c r="I26" s="43">
        <v>32.79</v>
      </c>
      <c r="J26" s="43">
        <v>197.05</v>
      </c>
      <c r="K26" s="44" t="s">
        <v>53</v>
      </c>
      <c r="L26" s="43" t="s">
        <v>64</v>
      </c>
    </row>
    <row r="27" spans="1:12" ht="15" x14ac:dyDescent="0.25">
      <c r="A27" s="14"/>
      <c r="B27" s="15"/>
      <c r="C27" s="11"/>
      <c r="D27" s="7" t="s">
        <v>22</v>
      </c>
      <c r="E27" s="42" t="s">
        <v>54</v>
      </c>
      <c r="F27" s="43">
        <v>200</v>
      </c>
      <c r="G27" s="43">
        <v>0.2</v>
      </c>
      <c r="H27" s="43">
        <v>0</v>
      </c>
      <c r="I27" s="43">
        <v>10.5</v>
      </c>
      <c r="J27" s="43">
        <v>42.8</v>
      </c>
      <c r="K27" s="44" t="s">
        <v>55</v>
      </c>
      <c r="L27" s="43" t="s">
        <v>49</v>
      </c>
    </row>
    <row r="28" spans="1:12" ht="15" x14ac:dyDescent="0.25">
      <c r="A28" s="14"/>
      <c r="B28" s="15"/>
      <c r="C28" s="11"/>
      <c r="D28" s="7" t="s">
        <v>23</v>
      </c>
      <c r="E28" s="42" t="s">
        <v>47</v>
      </c>
      <c r="F28" s="43">
        <v>30</v>
      </c>
      <c r="G28" s="43">
        <v>2.2999999999999998</v>
      </c>
      <c r="H28" s="43">
        <v>0.2</v>
      </c>
      <c r="I28" s="43">
        <v>14.8</v>
      </c>
      <c r="J28" s="43">
        <v>70.3</v>
      </c>
      <c r="K28" s="44" t="s">
        <v>48</v>
      </c>
      <c r="L28" s="43" t="s">
        <v>49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5" x14ac:dyDescent="0.3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5" x14ac:dyDescent="0.3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3">SUM(G25:G31)</f>
        <v>19.05</v>
      </c>
      <c r="H32" s="19">
        <f t="shared" ref="H32" si="4">SUM(H25:H31)</f>
        <v>18.04</v>
      </c>
      <c r="I32" s="19">
        <f t="shared" ref="I32" si="5">SUM(I25:I31)</f>
        <v>68.48</v>
      </c>
      <c r="J32" s="19">
        <f t="shared" ref="J32" si="6">SUM(J25:J31)</f>
        <v>512.76</v>
      </c>
      <c r="K32" s="25"/>
      <c r="L32" s="19" t="s">
        <v>51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5" x14ac:dyDescent="0.3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5" x14ac:dyDescent="0.3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7">SUM(G33:G41)</f>
        <v>0</v>
      </c>
      <c r="H42" s="19">
        <f t="shared" ref="H42" si="8">SUM(H33:H41)</f>
        <v>0</v>
      </c>
      <c r="I42" s="19">
        <f t="shared" ref="I42" si="9">SUM(I33:I41)</f>
        <v>0</v>
      </c>
      <c r="J42" s="19">
        <f t="shared" ref="J42:L42" si="10">SUM(J33:J41)</f>
        <v>0</v>
      </c>
      <c r="K42" s="25"/>
      <c r="L42" s="19">
        <f t="shared" si="10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500</v>
      </c>
      <c r="G43" s="32">
        <f t="shared" ref="G43" si="11">G32+G42</f>
        <v>19.05</v>
      </c>
      <c r="H43" s="32">
        <f t="shared" ref="H43" si="12">H32+H42</f>
        <v>18.04</v>
      </c>
      <c r="I43" s="32">
        <f t="shared" ref="I43" si="13">I32+I42</f>
        <v>68.48</v>
      </c>
      <c r="J43" s="32">
        <f t="shared" ref="J43" si="14">J32+J42</f>
        <v>512.76</v>
      </c>
      <c r="K43" s="32"/>
      <c r="L43" s="32" t="s">
        <v>51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59</v>
      </c>
      <c r="F44" s="40">
        <v>150</v>
      </c>
      <c r="G44" s="40">
        <v>3.2</v>
      </c>
      <c r="H44" s="40">
        <v>5.2</v>
      </c>
      <c r="I44" s="40">
        <v>19.8</v>
      </c>
      <c r="J44" s="40">
        <v>139.4</v>
      </c>
      <c r="K44" s="41" t="s">
        <v>60</v>
      </c>
      <c r="L44" s="40" t="s">
        <v>97</v>
      </c>
    </row>
    <row r="45" spans="1:12" ht="15" x14ac:dyDescent="0.25">
      <c r="A45" s="23"/>
      <c r="B45" s="15"/>
      <c r="C45" s="11"/>
      <c r="D45" s="6" t="s">
        <v>21</v>
      </c>
      <c r="E45" s="42" t="s">
        <v>94</v>
      </c>
      <c r="F45" s="43">
        <v>80</v>
      </c>
      <c r="G45" s="43">
        <v>8.6</v>
      </c>
      <c r="H45" s="43">
        <v>9.44</v>
      </c>
      <c r="I45" s="43">
        <v>12.6</v>
      </c>
      <c r="J45" s="43">
        <v>169.9</v>
      </c>
      <c r="K45" s="44" t="s">
        <v>95</v>
      </c>
      <c r="L45" s="43" t="s">
        <v>96</v>
      </c>
    </row>
    <row r="46" spans="1:12" ht="15" x14ac:dyDescent="0.25">
      <c r="A46" s="23"/>
      <c r="B46" s="15"/>
      <c r="C46" s="11"/>
      <c r="D46" s="7" t="s">
        <v>22</v>
      </c>
      <c r="E46" s="42" t="s">
        <v>57</v>
      </c>
      <c r="F46" s="43">
        <v>200</v>
      </c>
      <c r="G46" s="43">
        <v>0.6</v>
      </c>
      <c r="H46" s="43">
        <v>0.2</v>
      </c>
      <c r="I46" s="43">
        <v>15.2</v>
      </c>
      <c r="J46" s="43">
        <v>65.3</v>
      </c>
      <c r="K46" s="44" t="s">
        <v>58</v>
      </c>
      <c r="L46" s="43" t="s">
        <v>98</v>
      </c>
    </row>
    <row r="47" spans="1:12" ht="15" x14ac:dyDescent="0.25">
      <c r="A47" s="23"/>
      <c r="B47" s="15"/>
      <c r="C47" s="11"/>
      <c r="D47" s="7" t="s">
        <v>23</v>
      </c>
      <c r="E47" s="42" t="s">
        <v>47</v>
      </c>
      <c r="F47" s="43">
        <v>50</v>
      </c>
      <c r="G47" s="43">
        <v>3.8</v>
      </c>
      <c r="H47" s="43">
        <v>0.2</v>
      </c>
      <c r="I47" s="43">
        <v>24.7</v>
      </c>
      <c r="J47" s="43">
        <v>117.16</v>
      </c>
      <c r="K47" s="44" t="s">
        <v>48</v>
      </c>
      <c r="L47" s="43" t="s">
        <v>49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26</v>
      </c>
      <c r="E49" s="42" t="s">
        <v>92</v>
      </c>
      <c r="F49" s="43">
        <v>60</v>
      </c>
      <c r="G49" s="43">
        <v>1.1200000000000001</v>
      </c>
      <c r="H49" s="43">
        <v>3</v>
      </c>
      <c r="I49" s="43">
        <v>5.46</v>
      </c>
      <c r="J49" s="43">
        <v>53.32</v>
      </c>
      <c r="K49" s="44">
        <v>65</v>
      </c>
      <c r="L49" s="43" t="s">
        <v>93</v>
      </c>
    </row>
    <row r="50" spans="1:12" ht="14.45" x14ac:dyDescent="0.3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15">SUM(G44:G50)</f>
        <v>17.32</v>
      </c>
      <c r="H51" s="19">
        <f t="shared" ref="H51" si="16">SUM(H44:H50)</f>
        <v>18.04</v>
      </c>
      <c r="I51" s="19">
        <f t="shared" ref="I51" si="17">SUM(I44:I50)</f>
        <v>77.759999999999991</v>
      </c>
      <c r="J51" s="19">
        <f t="shared" ref="J51" si="18">SUM(J44:J50)</f>
        <v>545.08000000000004</v>
      </c>
      <c r="K51" s="25"/>
      <c r="L51" s="19" t="s">
        <v>51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5" x14ac:dyDescent="0.3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5" x14ac:dyDescent="0.3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9">SUM(G52:G60)</f>
        <v>0</v>
      </c>
      <c r="H61" s="19">
        <f t="shared" ref="H61" si="20">SUM(H52:H60)</f>
        <v>0</v>
      </c>
      <c r="I61" s="19">
        <f t="shared" ref="I61" si="21">SUM(I52:I60)</f>
        <v>0</v>
      </c>
      <c r="J61" s="19">
        <f t="shared" ref="J61:L61" si="22">SUM(J52:J60)</f>
        <v>0</v>
      </c>
      <c r="K61" s="25"/>
      <c r="L61" s="19">
        <f t="shared" si="22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540</v>
      </c>
      <c r="G62" s="32">
        <f t="shared" ref="G62" si="23">G51+G61</f>
        <v>17.32</v>
      </c>
      <c r="H62" s="32">
        <f t="shared" ref="H62" si="24">H51+H61</f>
        <v>18.04</v>
      </c>
      <c r="I62" s="32">
        <f t="shared" ref="I62" si="25">I51+I61</f>
        <v>77.759999999999991</v>
      </c>
      <c r="J62" s="32">
        <f t="shared" ref="J62" si="26">J51+J61</f>
        <v>545.08000000000004</v>
      </c>
      <c r="K62" s="32"/>
      <c r="L62" s="32" t="s">
        <v>51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101</v>
      </c>
      <c r="F63" s="40">
        <v>150</v>
      </c>
      <c r="G63" s="40">
        <v>3.6</v>
      </c>
      <c r="H63" s="40">
        <v>9.1</v>
      </c>
      <c r="I63" s="40">
        <v>29.4</v>
      </c>
      <c r="J63" s="40">
        <v>213.9</v>
      </c>
      <c r="K63" s="41">
        <v>443</v>
      </c>
      <c r="L63" s="40" t="s">
        <v>102</v>
      </c>
    </row>
    <row r="64" spans="1:12" ht="15" x14ac:dyDescent="0.25">
      <c r="A64" s="23"/>
      <c r="B64" s="15"/>
      <c r="C64" s="11"/>
      <c r="D64" s="6" t="s">
        <v>21</v>
      </c>
      <c r="E64" s="42" t="s">
        <v>99</v>
      </c>
      <c r="F64" s="43">
        <v>80</v>
      </c>
      <c r="G64" s="51">
        <v>11.02</v>
      </c>
      <c r="H64" s="43">
        <v>4.6399999999999997</v>
      </c>
      <c r="I64" s="43">
        <v>10.65</v>
      </c>
      <c r="J64" s="43">
        <v>128.44</v>
      </c>
      <c r="K64" s="44">
        <v>547</v>
      </c>
      <c r="L64" s="43" t="s">
        <v>100</v>
      </c>
    </row>
    <row r="65" spans="1:12" ht="15" x14ac:dyDescent="0.25">
      <c r="A65" s="23"/>
      <c r="B65" s="15"/>
      <c r="C65" s="11"/>
      <c r="D65" s="7" t="s">
        <v>22</v>
      </c>
      <c r="E65" s="42" t="s">
        <v>104</v>
      </c>
      <c r="F65" s="43">
        <v>200</v>
      </c>
      <c r="G65" s="43">
        <v>1</v>
      </c>
      <c r="H65" s="43">
        <v>0.1</v>
      </c>
      <c r="I65" s="43">
        <v>15.7</v>
      </c>
      <c r="J65" s="43">
        <v>66.900000000000006</v>
      </c>
      <c r="K65" s="44" t="s">
        <v>103</v>
      </c>
      <c r="L65" s="43" t="s">
        <v>67</v>
      </c>
    </row>
    <row r="66" spans="1:12" ht="15" x14ac:dyDescent="0.25">
      <c r="A66" s="23"/>
      <c r="B66" s="15"/>
      <c r="C66" s="11"/>
      <c r="D66" s="7" t="s">
        <v>23</v>
      </c>
      <c r="E66" s="42" t="s">
        <v>47</v>
      </c>
      <c r="F66" s="43">
        <v>30</v>
      </c>
      <c r="G66" s="43">
        <v>2.2999999999999998</v>
      </c>
      <c r="H66" s="43">
        <v>0.2</v>
      </c>
      <c r="I66" s="43">
        <v>14.8</v>
      </c>
      <c r="J66" s="43">
        <v>70.3</v>
      </c>
      <c r="K66" s="44" t="s">
        <v>48</v>
      </c>
      <c r="L66" s="43" t="s">
        <v>49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26</v>
      </c>
      <c r="E68" s="42" t="s">
        <v>62</v>
      </c>
      <c r="F68" s="43">
        <v>60</v>
      </c>
      <c r="G68" s="43">
        <v>0.8</v>
      </c>
      <c r="H68" s="43">
        <v>5.3</v>
      </c>
      <c r="I68" s="43">
        <v>4.0999999999999996</v>
      </c>
      <c r="J68" s="43">
        <v>67.099999999999994</v>
      </c>
      <c r="K68" s="44" t="s">
        <v>63</v>
      </c>
      <c r="L68" s="43" t="s">
        <v>77</v>
      </c>
    </row>
    <row r="69" spans="1:12" ht="14.45" x14ac:dyDescent="0.3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520</v>
      </c>
      <c r="G70" s="19">
        <f t="shared" ref="G70" si="27">SUM(G63:G69)</f>
        <v>18.72</v>
      </c>
      <c r="H70" s="19">
        <f t="shared" ref="H70" si="28">SUM(H63:H69)</f>
        <v>19.339999999999996</v>
      </c>
      <c r="I70" s="19">
        <f t="shared" ref="I70" si="29">SUM(I63:I69)</f>
        <v>74.649999999999991</v>
      </c>
      <c r="J70" s="19">
        <f t="shared" ref="J70" si="30">SUM(J63:J69)</f>
        <v>546.64</v>
      </c>
      <c r="K70" s="25"/>
      <c r="L70" s="19" t="s">
        <v>51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5" x14ac:dyDescent="0.3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5" x14ac:dyDescent="0.3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1">SUM(G71:G79)</f>
        <v>0</v>
      </c>
      <c r="H80" s="19">
        <f t="shared" ref="H80" si="32">SUM(H71:H79)</f>
        <v>0</v>
      </c>
      <c r="I80" s="19">
        <f t="shared" ref="I80" si="33">SUM(I71:I79)</f>
        <v>0</v>
      </c>
      <c r="J80" s="19">
        <f t="shared" ref="J80:L80" si="34">SUM(J71:J79)</f>
        <v>0</v>
      </c>
      <c r="K80" s="25"/>
      <c r="L80" s="19">
        <f t="shared" si="34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520</v>
      </c>
      <c r="G81" s="32">
        <f t="shared" ref="G81" si="35">G70+G80</f>
        <v>18.72</v>
      </c>
      <c r="H81" s="32">
        <f t="shared" ref="H81" si="36">H70+H80</f>
        <v>19.339999999999996</v>
      </c>
      <c r="I81" s="32">
        <f t="shared" ref="I81" si="37">I70+I80</f>
        <v>74.649999999999991</v>
      </c>
      <c r="J81" s="32">
        <f t="shared" ref="J81" si="38">J70+J80</f>
        <v>546.64</v>
      </c>
      <c r="K81" s="32"/>
      <c r="L81" s="32" t="s">
        <v>51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108</v>
      </c>
      <c r="F82" s="40">
        <v>150</v>
      </c>
      <c r="G82" s="40">
        <v>5.4</v>
      </c>
      <c r="H82" s="40">
        <v>10.6</v>
      </c>
      <c r="I82" s="40">
        <v>28.8</v>
      </c>
      <c r="J82" s="40">
        <v>232.2</v>
      </c>
      <c r="K82" s="41" t="s">
        <v>109</v>
      </c>
      <c r="L82" s="40" t="s">
        <v>64</v>
      </c>
    </row>
    <row r="83" spans="1:12" ht="15" x14ac:dyDescent="0.25">
      <c r="A83" s="23"/>
      <c r="B83" s="15"/>
      <c r="C83" s="11"/>
      <c r="D83" s="6" t="s">
        <v>21</v>
      </c>
      <c r="E83" s="42" t="s">
        <v>106</v>
      </c>
      <c r="F83" s="43">
        <v>80</v>
      </c>
      <c r="G83" s="43">
        <v>10.34</v>
      </c>
      <c r="H83" s="43">
        <v>5.56</v>
      </c>
      <c r="I83" s="43">
        <v>15.26</v>
      </c>
      <c r="J83" s="43">
        <v>152.44</v>
      </c>
      <c r="K83" s="44">
        <v>715</v>
      </c>
      <c r="L83" s="43" t="s">
        <v>107</v>
      </c>
    </row>
    <row r="84" spans="1:12" ht="15" x14ac:dyDescent="0.25">
      <c r="A84" s="23"/>
      <c r="B84" s="15"/>
      <c r="C84" s="11"/>
      <c r="D84" s="7" t="s">
        <v>22</v>
      </c>
      <c r="E84" s="42" t="s">
        <v>65</v>
      </c>
      <c r="F84" s="43">
        <v>200</v>
      </c>
      <c r="G84" s="43">
        <v>0.5</v>
      </c>
      <c r="H84" s="43">
        <v>0</v>
      </c>
      <c r="I84" s="43">
        <v>19.8</v>
      </c>
      <c r="J84" s="43">
        <v>81</v>
      </c>
      <c r="K84" s="44" t="s">
        <v>66</v>
      </c>
      <c r="L84" s="43" t="s">
        <v>70</v>
      </c>
    </row>
    <row r="85" spans="1:12" ht="15" x14ac:dyDescent="0.25">
      <c r="A85" s="23"/>
      <c r="B85" s="15"/>
      <c r="C85" s="11"/>
      <c r="D85" s="7" t="s">
        <v>23</v>
      </c>
      <c r="E85" s="42" t="s">
        <v>47</v>
      </c>
      <c r="F85" s="43">
        <v>30</v>
      </c>
      <c r="G85" s="43">
        <v>2.2999999999999998</v>
      </c>
      <c r="H85" s="43">
        <v>0.2</v>
      </c>
      <c r="I85" s="43">
        <v>14.8</v>
      </c>
      <c r="J85" s="43">
        <v>70.3</v>
      </c>
      <c r="K85" s="44" t="s">
        <v>48</v>
      </c>
      <c r="L85" s="43" t="s">
        <v>67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26</v>
      </c>
      <c r="E87" s="42" t="s">
        <v>68</v>
      </c>
      <c r="F87" s="43">
        <v>60</v>
      </c>
      <c r="G87" s="43">
        <v>0.5</v>
      </c>
      <c r="H87" s="43">
        <v>0.1</v>
      </c>
      <c r="I87" s="43">
        <v>1.5</v>
      </c>
      <c r="J87" s="43">
        <v>9</v>
      </c>
      <c r="K87" s="44" t="s">
        <v>69</v>
      </c>
      <c r="L87" s="43" t="s">
        <v>105</v>
      </c>
    </row>
    <row r="88" spans="1:12" ht="14.45" x14ac:dyDescent="0.3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520</v>
      </c>
      <c r="G89" s="19">
        <f t="shared" ref="G89" si="39">SUM(G82:G88)</f>
        <v>19.040000000000003</v>
      </c>
      <c r="H89" s="19">
        <f t="shared" ref="H89" si="40">SUM(H82:H88)</f>
        <v>16.46</v>
      </c>
      <c r="I89" s="19">
        <f t="shared" ref="I89" si="41">SUM(I82:I88)</f>
        <v>80.16</v>
      </c>
      <c r="J89" s="19">
        <f t="shared" ref="J89" si="42">SUM(J82:J88)</f>
        <v>544.93999999999994</v>
      </c>
      <c r="K89" s="25"/>
      <c r="L89" s="19" t="s">
        <v>51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5" x14ac:dyDescent="0.3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5" x14ac:dyDescent="0.3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3">SUM(G90:G98)</f>
        <v>0</v>
      </c>
      <c r="H99" s="19">
        <f t="shared" ref="H99" si="44">SUM(H90:H98)</f>
        <v>0</v>
      </c>
      <c r="I99" s="19">
        <f t="shared" ref="I99" si="45">SUM(I90:I98)</f>
        <v>0</v>
      </c>
      <c r="J99" s="19">
        <f t="shared" ref="J99:L99" si="46">SUM(J90:J98)</f>
        <v>0</v>
      </c>
      <c r="K99" s="25"/>
      <c r="L99" s="19">
        <f t="shared" si="46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520</v>
      </c>
      <c r="G100" s="32">
        <f t="shared" ref="G100" si="47">G89+G99</f>
        <v>19.040000000000003</v>
      </c>
      <c r="H100" s="32">
        <f t="shared" ref="H100" si="48">H89+H99</f>
        <v>16.46</v>
      </c>
      <c r="I100" s="32">
        <f t="shared" ref="I100" si="49">I89+I99</f>
        <v>80.16</v>
      </c>
      <c r="J100" s="32">
        <f t="shared" ref="J100" si="50">J89+J99</f>
        <v>544.93999999999994</v>
      </c>
      <c r="K100" s="32"/>
      <c r="L100" s="32" t="s">
        <v>51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71</v>
      </c>
      <c r="F101" s="40">
        <v>200</v>
      </c>
      <c r="G101" s="40">
        <v>7.4</v>
      </c>
      <c r="H101" s="40">
        <v>5.4</v>
      </c>
      <c r="I101" s="40">
        <v>28.7</v>
      </c>
      <c r="J101" s="40">
        <v>192.83</v>
      </c>
      <c r="K101" s="41" t="s">
        <v>72</v>
      </c>
      <c r="L101" s="40" t="s">
        <v>44</v>
      </c>
    </row>
    <row r="102" spans="1:12" ht="14.45" x14ac:dyDescent="0.3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54</v>
      </c>
      <c r="F103" s="43">
        <v>200</v>
      </c>
      <c r="G103" s="43">
        <v>0.2</v>
      </c>
      <c r="H103" s="43">
        <v>0</v>
      </c>
      <c r="I103" s="43">
        <v>10.5</v>
      </c>
      <c r="J103" s="43">
        <v>42.8</v>
      </c>
      <c r="K103" s="44" t="s">
        <v>55</v>
      </c>
      <c r="L103" s="43" t="s">
        <v>49</v>
      </c>
    </row>
    <row r="104" spans="1:12" ht="15" x14ac:dyDescent="0.25">
      <c r="A104" s="23"/>
      <c r="B104" s="15"/>
      <c r="C104" s="11"/>
      <c r="D104" s="7" t="s">
        <v>23</v>
      </c>
      <c r="E104" s="42" t="s">
        <v>86</v>
      </c>
      <c r="F104" s="43">
        <v>60</v>
      </c>
      <c r="G104" s="43">
        <v>7.06</v>
      </c>
      <c r="H104" s="43">
        <v>13.31</v>
      </c>
      <c r="I104" s="43">
        <v>15.1</v>
      </c>
      <c r="J104" s="43">
        <v>202.9</v>
      </c>
      <c r="K104" s="44" t="s">
        <v>111</v>
      </c>
      <c r="L104" s="43" t="s">
        <v>110</v>
      </c>
    </row>
    <row r="105" spans="1:12" ht="15" x14ac:dyDescent="0.25">
      <c r="A105" s="23"/>
      <c r="B105" s="15"/>
      <c r="C105" s="11"/>
      <c r="D105" s="7" t="s">
        <v>24</v>
      </c>
      <c r="E105" s="42" t="s">
        <v>74</v>
      </c>
      <c r="F105" s="43">
        <v>150</v>
      </c>
      <c r="G105" s="43">
        <v>0.6</v>
      </c>
      <c r="H105" s="43">
        <v>0.6</v>
      </c>
      <c r="I105" s="43">
        <v>17.7</v>
      </c>
      <c r="J105" s="43">
        <v>78.599999999999994</v>
      </c>
      <c r="K105" s="44" t="s">
        <v>48</v>
      </c>
      <c r="L105" s="43" t="s">
        <v>112</v>
      </c>
    </row>
    <row r="106" spans="1:12" ht="14.45" x14ac:dyDescent="0.3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5" x14ac:dyDescent="0.3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610</v>
      </c>
      <c r="G108" s="19">
        <f t="shared" ref="G108:J108" si="51">SUM(G101:G107)</f>
        <v>15.26</v>
      </c>
      <c r="H108" s="19">
        <f t="shared" si="51"/>
        <v>19.310000000000002</v>
      </c>
      <c r="I108" s="19">
        <f t="shared" si="51"/>
        <v>72</v>
      </c>
      <c r="J108" s="19">
        <f t="shared" si="51"/>
        <v>517.13</v>
      </c>
      <c r="K108" s="25"/>
      <c r="L108" s="19" t="s">
        <v>51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5" x14ac:dyDescent="0.3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5" x14ac:dyDescent="0.3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2">SUM(G109:G117)</f>
        <v>0</v>
      </c>
      <c r="H118" s="19">
        <f t="shared" si="52"/>
        <v>0</v>
      </c>
      <c r="I118" s="19">
        <f t="shared" si="52"/>
        <v>0</v>
      </c>
      <c r="J118" s="19">
        <f t="shared" si="52"/>
        <v>0</v>
      </c>
      <c r="K118" s="25"/>
      <c r="L118" s="19">
        <f t="shared" ref="L118" si="53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610</v>
      </c>
      <c r="G119" s="32">
        <f t="shared" ref="G119" si="54">G108+G118</f>
        <v>15.26</v>
      </c>
      <c r="H119" s="32">
        <f t="shared" ref="H119" si="55">H108+H118</f>
        <v>19.310000000000002</v>
      </c>
      <c r="I119" s="32">
        <f t="shared" ref="I119" si="56">I108+I118</f>
        <v>72</v>
      </c>
      <c r="J119" s="32">
        <f t="shared" ref="J119" si="57">J108+J118</f>
        <v>517.13</v>
      </c>
      <c r="K119" s="32"/>
      <c r="L119" s="32" t="s">
        <v>51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78</v>
      </c>
      <c r="F120" s="40">
        <v>150</v>
      </c>
      <c r="G120" s="40">
        <v>5.4</v>
      </c>
      <c r="H120" s="40">
        <v>4.9000000000000004</v>
      </c>
      <c r="I120" s="40">
        <v>32.799999999999997</v>
      </c>
      <c r="J120" s="40">
        <v>197.05</v>
      </c>
      <c r="K120" s="41" t="s">
        <v>53</v>
      </c>
      <c r="L120" s="40" t="s">
        <v>56</v>
      </c>
    </row>
    <row r="121" spans="1:12" ht="15" x14ac:dyDescent="0.25">
      <c r="A121" s="14"/>
      <c r="B121" s="15"/>
      <c r="C121" s="11"/>
      <c r="D121" s="6" t="s">
        <v>21</v>
      </c>
      <c r="E121" s="42" t="s">
        <v>113</v>
      </c>
      <c r="F121" s="43">
        <v>120</v>
      </c>
      <c r="G121" s="43">
        <v>8.6999999999999993</v>
      </c>
      <c r="H121" s="43">
        <v>12.32</v>
      </c>
      <c r="I121" s="43">
        <v>5.57</v>
      </c>
      <c r="J121" s="43">
        <v>167.98</v>
      </c>
      <c r="K121" s="44" t="s">
        <v>76</v>
      </c>
      <c r="L121" s="43" t="s">
        <v>114</v>
      </c>
    </row>
    <row r="122" spans="1:12" ht="15" x14ac:dyDescent="0.25">
      <c r="A122" s="14"/>
      <c r="B122" s="15"/>
      <c r="C122" s="11"/>
      <c r="D122" s="7" t="s">
        <v>22</v>
      </c>
      <c r="E122" s="42" t="s">
        <v>115</v>
      </c>
      <c r="F122" s="43">
        <v>200</v>
      </c>
      <c r="G122" s="43">
        <v>0.1</v>
      </c>
      <c r="H122" s="43">
        <v>0.1</v>
      </c>
      <c r="I122" s="43">
        <v>20</v>
      </c>
      <c r="J122" s="43">
        <v>81.400000000000006</v>
      </c>
      <c r="K122" s="44" t="s">
        <v>116</v>
      </c>
      <c r="L122" s="43" t="s">
        <v>67</v>
      </c>
    </row>
    <row r="123" spans="1:12" ht="15" x14ac:dyDescent="0.25">
      <c r="A123" s="14"/>
      <c r="B123" s="15"/>
      <c r="C123" s="11"/>
      <c r="D123" s="7" t="s">
        <v>23</v>
      </c>
      <c r="E123" s="42" t="s">
        <v>47</v>
      </c>
      <c r="F123" s="43">
        <v>40</v>
      </c>
      <c r="G123" s="43">
        <v>3.04</v>
      </c>
      <c r="H123" s="43">
        <v>0.16</v>
      </c>
      <c r="I123" s="43">
        <v>19.760000000000002</v>
      </c>
      <c r="J123" s="43">
        <v>93.73</v>
      </c>
      <c r="K123" s="44" t="s">
        <v>48</v>
      </c>
      <c r="L123" s="43" t="s">
        <v>49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5" x14ac:dyDescent="0.3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5" x14ac:dyDescent="0.3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58">SUM(G120:G126)</f>
        <v>17.239999999999998</v>
      </c>
      <c r="H127" s="19">
        <f t="shared" si="58"/>
        <v>17.48</v>
      </c>
      <c r="I127" s="19">
        <f t="shared" si="58"/>
        <v>78.13</v>
      </c>
      <c r="J127" s="19">
        <f t="shared" si="58"/>
        <v>540.16</v>
      </c>
      <c r="K127" s="25"/>
      <c r="L127" s="19" t="s">
        <v>51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5" x14ac:dyDescent="0.3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5" x14ac:dyDescent="0.3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59">SUM(G128:G136)</f>
        <v>0</v>
      </c>
      <c r="H137" s="19">
        <f t="shared" si="59"/>
        <v>0</v>
      </c>
      <c r="I137" s="19">
        <f t="shared" si="59"/>
        <v>0</v>
      </c>
      <c r="J137" s="19">
        <f t="shared" si="59"/>
        <v>0</v>
      </c>
      <c r="K137" s="25"/>
      <c r="L137" s="19">
        <f t="shared" ref="L137" si="60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510</v>
      </c>
      <c r="G138" s="32">
        <f t="shared" ref="G138" si="61">G127+G137</f>
        <v>17.239999999999998</v>
      </c>
      <c r="H138" s="32">
        <f t="shared" ref="H138" si="62">H127+H137</f>
        <v>17.48</v>
      </c>
      <c r="I138" s="32">
        <f t="shared" ref="I138" si="63">I127+I137</f>
        <v>78.13</v>
      </c>
      <c r="J138" s="32">
        <f t="shared" ref="J138" si="64">J127+J137</f>
        <v>540.16</v>
      </c>
      <c r="K138" s="32"/>
      <c r="L138" s="32" t="s">
        <v>51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118</v>
      </c>
      <c r="F139" s="40">
        <v>150</v>
      </c>
      <c r="G139" s="40">
        <v>3.07</v>
      </c>
      <c r="H139" s="40">
        <v>5.0199999999999996</v>
      </c>
      <c r="I139" s="40">
        <v>27</v>
      </c>
      <c r="J139" s="40">
        <v>165.34</v>
      </c>
      <c r="K139" s="41">
        <v>741</v>
      </c>
      <c r="L139" s="40" t="s">
        <v>77</v>
      </c>
    </row>
    <row r="140" spans="1:12" ht="15" x14ac:dyDescent="0.25">
      <c r="A140" s="23"/>
      <c r="B140" s="15"/>
      <c r="C140" s="11"/>
      <c r="D140" s="6" t="s">
        <v>21</v>
      </c>
      <c r="E140" s="42" t="s">
        <v>117</v>
      </c>
      <c r="F140" s="43">
        <v>80</v>
      </c>
      <c r="G140" s="43">
        <v>12.02</v>
      </c>
      <c r="H140" s="43">
        <v>14.45</v>
      </c>
      <c r="I140" s="43">
        <v>1.1200000000000001</v>
      </c>
      <c r="J140" s="43">
        <v>182.61</v>
      </c>
      <c r="K140" s="44">
        <v>597</v>
      </c>
      <c r="L140" s="43" t="s">
        <v>96</v>
      </c>
    </row>
    <row r="141" spans="1:12" ht="15" x14ac:dyDescent="0.25">
      <c r="A141" s="23"/>
      <c r="B141" s="15"/>
      <c r="C141" s="11"/>
      <c r="D141" s="7" t="s">
        <v>22</v>
      </c>
      <c r="E141" s="42" t="s">
        <v>119</v>
      </c>
      <c r="F141" s="43">
        <v>200</v>
      </c>
      <c r="G141" s="43">
        <v>0.3</v>
      </c>
      <c r="H141" s="43">
        <v>0</v>
      </c>
      <c r="I141" s="43">
        <v>20</v>
      </c>
      <c r="J141" s="43">
        <v>81.2</v>
      </c>
      <c r="K141" s="44" t="s">
        <v>61</v>
      </c>
      <c r="L141" s="43" t="s">
        <v>70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47</v>
      </c>
      <c r="F142" s="43">
        <v>40</v>
      </c>
      <c r="G142" s="43">
        <v>3.04</v>
      </c>
      <c r="H142" s="43">
        <v>0.16</v>
      </c>
      <c r="I142" s="43">
        <v>19.760000000000002</v>
      </c>
      <c r="J142" s="43">
        <v>93.73</v>
      </c>
      <c r="K142" s="44" t="s">
        <v>48</v>
      </c>
      <c r="L142" s="43" t="s">
        <v>67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26</v>
      </c>
      <c r="E144" s="42" t="s">
        <v>79</v>
      </c>
      <c r="F144" s="43">
        <v>60</v>
      </c>
      <c r="G144" s="43">
        <v>0.7</v>
      </c>
      <c r="H144" s="43">
        <v>0.1</v>
      </c>
      <c r="I144" s="43">
        <v>2.2999999999999998</v>
      </c>
      <c r="J144" s="43">
        <v>12.8</v>
      </c>
      <c r="K144" s="44" t="s">
        <v>80</v>
      </c>
      <c r="L144" s="43" t="s">
        <v>77</v>
      </c>
    </row>
    <row r="145" spans="1:12" ht="14.45" x14ac:dyDescent="0.3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530</v>
      </c>
      <c r="G146" s="19">
        <f t="shared" ref="G146:J146" si="65">SUM(G139:G145)</f>
        <v>19.13</v>
      </c>
      <c r="H146" s="19">
        <f t="shared" si="65"/>
        <v>19.73</v>
      </c>
      <c r="I146" s="19">
        <f t="shared" si="65"/>
        <v>70.180000000000007</v>
      </c>
      <c r="J146" s="19">
        <f t="shared" si="65"/>
        <v>535.67999999999995</v>
      </c>
      <c r="K146" s="25"/>
      <c r="L146" s="19" t="s">
        <v>51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5" x14ac:dyDescent="0.3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5" x14ac:dyDescent="0.3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6">SUM(G147:G155)</f>
        <v>0</v>
      </c>
      <c r="H156" s="19">
        <f t="shared" si="66"/>
        <v>0</v>
      </c>
      <c r="I156" s="19">
        <f t="shared" si="66"/>
        <v>0</v>
      </c>
      <c r="J156" s="19">
        <f t="shared" si="66"/>
        <v>0</v>
      </c>
      <c r="K156" s="25"/>
      <c r="L156" s="19">
        <f t="shared" ref="L156" si="67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530</v>
      </c>
      <c r="G157" s="32">
        <f t="shared" ref="G157" si="68">G146+G156</f>
        <v>19.13</v>
      </c>
      <c r="H157" s="32">
        <f t="shared" ref="H157" si="69">H146+H156</f>
        <v>19.73</v>
      </c>
      <c r="I157" s="32">
        <f t="shared" ref="I157" si="70">I146+I156</f>
        <v>70.180000000000007</v>
      </c>
      <c r="J157" s="32">
        <f t="shared" ref="J157" si="71">J146+J156</f>
        <v>535.67999999999995</v>
      </c>
      <c r="K157" s="32"/>
      <c r="L157" s="32" t="s">
        <v>51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81</v>
      </c>
      <c r="F158" s="40">
        <v>150</v>
      </c>
      <c r="G158" s="40">
        <v>7.8</v>
      </c>
      <c r="H158" s="40">
        <v>6.9</v>
      </c>
      <c r="I158" s="40">
        <v>34.39</v>
      </c>
      <c r="J158" s="40">
        <v>230.86</v>
      </c>
      <c r="K158" s="41" t="s">
        <v>82</v>
      </c>
      <c r="L158" s="40" t="s">
        <v>43</v>
      </c>
    </row>
    <row r="159" spans="1:12" ht="15" x14ac:dyDescent="0.25">
      <c r="A159" s="23"/>
      <c r="B159" s="15"/>
      <c r="C159" s="11"/>
      <c r="D159" s="6" t="s">
        <v>21</v>
      </c>
      <c r="E159" s="42" t="s">
        <v>120</v>
      </c>
      <c r="F159" s="43">
        <v>110</v>
      </c>
      <c r="G159" s="43">
        <v>8.8000000000000007</v>
      </c>
      <c r="H159" s="43">
        <v>9</v>
      </c>
      <c r="I159" s="43">
        <v>10.1</v>
      </c>
      <c r="J159" s="43">
        <v>156.6</v>
      </c>
      <c r="K159" s="44">
        <v>588</v>
      </c>
      <c r="L159" s="43" t="s">
        <v>87</v>
      </c>
    </row>
    <row r="160" spans="1:12" ht="15" x14ac:dyDescent="0.25">
      <c r="A160" s="23"/>
      <c r="B160" s="15"/>
      <c r="C160" s="11"/>
      <c r="D160" s="7" t="s">
        <v>22</v>
      </c>
      <c r="E160" s="42" t="s">
        <v>54</v>
      </c>
      <c r="F160" s="43">
        <v>200</v>
      </c>
      <c r="G160" s="43">
        <v>0.2</v>
      </c>
      <c r="H160" s="43">
        <v>0</v>
      </c>
      <c r="I160" s="43">
        <v>10.5</v>
      </c>
      <c r="J160" s="43">
        <v>42.8</v>
      </c>
      <c r="K160" s="44" t="s">
        <v>55</v>
      </c>
      <c r="L160" s="43" t="s">
        <v>121</v>
      </c>
    </row>
    <row r="161" spans="1:12" ht="15" x14ac:dyDescent="0.25">
      <c r="A161" s="23"/>
      <c r="B161" s="15"/>
      <c r="C161" s="11"/>
      <c r="D161" s="7" t="s">
        <v>23</v>
      </c>
      <c r="E161" s="42" t="s">
        <v>47</v>
      </c>
      <c r="F161" s="43">
        <v>30</v>
      </c>
      <c r="G161" s="43">
        <v>2.2999999999999998</v>
      </c>
      <c r="H161" s="43">
        <v>0.2</v>
      </c>
      <c r="I161" s="43">
        <v>14.8</v>
      </c>
      <c r="J161" s="43">
        <v>70.3</v>
      </c>
      <c r="K161" s="44" t="s">
        <v>48</v>
      </c>
      <c r="L161" s="43" t="s">
        <v>49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26</v>
      </c>
      <c r="E163" s="42" t="s">
        <v>83</v>
      </c>
      <c r="F163" s="43">
        <v>60</v>
      </c>
      <c r="G163" s="43">
        <v>0.5</v>
      </c>
      <c r="H163" s="43">
        <v>0.1</v>
      </c>
      <c r="I163" s="43">
        <v>1.5</v>
      </c>
      <c r="J163" s="43">
        <v>9</v>
      </c>
      <c r="K163" s="44" t="s">
        <v>69</v>
      </c>
      <c r="L163" s="43" t="s">
        <v>77</v>
      </c>
    </row>
    <row r="164" spans="1:12" ht="14.45" x14ac:dyDescent="0.3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550</v>
      </c>
      <c r="G165" s="19">
        <f t="shared" ref="G165:J165" si="72">SUM(G158:G164)</f>
        <v>19.600000000000001</v>
      </c>
      <c r="H165" s="19">
        <f t="shared" si="72"/>
        <v>16.200000000000003</v>
      </c>
      <c r="I165" s="19">
        <f t="shared" si="72"/>
        <v>71.290000000000006</v>
      </c>
      <c r="J165" s="19">
        <f t="shared" si="72"/>
        <v>509.56000000000006</v>
      </c>
      <c r="K165" s="25"/>
      <c r="L165" s="19" t="s">
        <v>51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5" x14ac:dyDescent="0.3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5" x14ac:dyDescent="0.3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3">SUM(G166:G174)</f>
        <v>0</v>
      </c>
      <c r="H175" s="19">
        <f t="shared" si="73"/>
        <v>0</v>
      </c>
      <c r="I175" s="19">
        <f t="shared" si="73"/>
        <v>0</v>
      </c>
      <c r="J175" s="19">
        <f t="shared" si="73"/>
        <v>0</v>
      </c>
      <c r="K175" s="25"/>
      <c r="L175" s="19">
        <f t="shared" ref="L175" si="74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550</v>
      </c>
      <c r="G176" s="32">
        <f t="shared" ref="G176" si="75">G165+G175</f>
        <v>19.600000000000001</v>
      </c>
      <c r="H176" s="32">
        <f t="shared" ref="H176" si="76">H165+H175</f>
        <v>16.200000000000003</v>
      </c>
      <c r="I176" s="32">
        <f t="shared" ref="I176" si="77">I165+I175</f>
        <v>71.290000000000006</v>
      </c>
      <c r="J176" s="32">
        <f t="shared" ref="J176" si="78">J165+J175</f>
        <v>509.56000000000006</v>
      </c>
      <c r="K176" s="32"/>
      <c r="L176" s="32" t="s">
        <v>51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59</v>
      </c>
      <c r="F177" s="40">
        <v>150</v>
      </c>
      <c r="G177" s="40">
        <v>3.2</v>
      </c>
      <c r="H177" s="40">
        <v>5.2</v>
      </c>
      <c r="I177" s="40">
        <v>19.8</v>
      </c>
      <c r="J177" s="40">
        <v>139.4</v>
      </c>
      <c r="K177" s="41" t="s">
        <v>60</v>
      </c>
      <c r="L177" s="40" t="s">
        <v>70</v>
      </c>
    </row>
    <row r="178" spans="1:12" ht="15" x14ac:dyDescent="0.25">
      <c r="A178" s="23"/>
      <c r="B178" s="15"/>
      <c r="C178" s="11"/>
      <c r="D178" s="6" t="s">
        <v>21</v>
      </c>
      <c r="E178" s="42" t="s">
        <v>122</v>
      </c>
      <c r="F178" s="43">
        <v>80</v>
      </c>
      <c r="G178" s="43">
        <v>12.6</v>
      </c>
      <c r="H178" s="43">
        <v>6.8</v>
      </c>
      <c r="I178" s="43">
        <v>1.77</v>
      </c>
      <c r="J178" s="43">
        <v>114.68</v>
      </c>
      <c r="K178" s="44">
        <v>647</v>
      </c>
      <c r="L178" s="43" t="s">
        <v>87</v>
      </c>
    </row>
    <row r="179" spans="1:12" ht="15" x14ac:dyDescent="0.25">
      <c r="A179" s="23"/>
      <c r="B179" s="15"/>
      <c r="C179" s="11"/>
      <c r="D179" s="7" t="s">
        <v>22</v>
      </c>
      <c r="E179" s="42" t="s">
        <v>123</v>
      </c>
      <c r="F179" s="43">
        <v>200</v>
      </c>
      <c r="G179" s="43">
        <v>0.3</v>
      </c>
      <c r="H179" s="43">
        <v>0.1</v>
      </c>
      <c r="I179" s="43">
        <v>21.03</v>
      </c>
      <c r="J179" s="43">
        <v>86.22</v>
      </c>
      <c r="K179" s="44" t="s">
        <v>124</v>
      </c>
      <c r="L179" s="43" t="s">
        <v>43</v>
      </c>
    </row>
    <row r="180" spans="1:12" ht="15" x14ac:dyDescent="0.25">
      <c r="A180" s="23"/>
      <c r="B180" s="15"/>
      <c r="C180" s="11"/>
      <c r="D180" s="7" t="s">
        <v>23</v>
      </c>
      <c r="E180" s="42" t="s">
        <v>84</v>
      </c>
      <c r="F180" s="43">
        <v>30</v>
      </c>
      <c r="G180" s="43">
        <v>2.2999999999999998</v>
      </c>
      <c r="H180" s="43">
        <v>0.2</v>
      </c>
      <c r="I180" s="43">
        <v>14.8</v>
      </c>
      <c r="J180" s="43">
        <v>70.3</v>
      </c>
      <c r="K180" s="44" t="s">
        <v>48</v>
      </c>
      <c r="L180" s="43" t="s">
        <v>49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26</v>
      </c>
      <c r="E182" s="42" t="s">
        <v>127</v>
      </c>
      <c r="F182" s="43">
        <v>60</v>
      </c>
      <c r="G182" s="43">
        <v>1</v>
      </c>
      <c r="H182" s="43">
        <v>6.1</v>
      </c>
      <c r="I182" s="43">
        <v>5.8</v>
      </c>
      <c r="J182" s="43">
        <v>81.5</v>
      </c>
      <c r="K182" s="44" t="s">
        <v>85</v>
      </c>
      <c r="L182" s="43" t="s">
        <v>98</v>
      </c>
    </row>
    <row r="183" spans="1:12" ht="14.45" x14ac:dyDescent="0.3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79">SUM(G177:G183)</f>
        <v>19.400000000000002</v>
      </c>
      <c r="H184" s="19">
        <f t="shared" si="79"/>
        <v>18.399999999999999</v>
      </c>
      <c r="I184" s="19">
        <f t="shared" si="79"/>
        <v>63.2</v>
      </c>
      <c r="J184" s="19">
        <f t="shared" si="79"/>
        <v>492.1</v>
      </c>
      <c r="K184" s="25"/>
      <c r="L184" s="19" t="s">
        <v>51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5" x14ac:dyDescent="0.3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5" x14ac:dyDescent="0.3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0">SUM(G185:G193)</f>
        <v>0</v>
      </c>
      <c r="H194" s="19">
        <f t="shared" si="80"/>
        <v>0</v>
      </c>
      <c r="I194" s="19">
        <f t="shared" si="80"/>
        <v>0</v>
      </c>
      <c r="J194" s="19">
        <f t="shared" si="80"/>
        <v>0</v>
      </c>
      <c r="K194" s="25"/>
      <c r="L194" s="19">
        <f t="shared" ref="L194" si="81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520</v>
      </c>
      <c r="G195" s="32">
        <f t="shared" ref="G195" si="82">G184+G194</f>
        <v>19.400000000000002</v>
      </c>
      <c r="H195" s="32">
        <f t="shared" ref="H195" si="83">H184+H194</f>
        <v>18.399999999999999</v>
      </c>
      <c r="I195" s="32">
        <f t="shared" ref="I195" si="84">I184+I194</f>
        <v>63.2</v>
      </c>
      <c r="J195" s="32">
        <f t="shared" ref="J195" si="85">J184+J194</f>
        <v>492.1</v>
      </c>
      <c r="K195" s="32"/>
      <c r="L195" s="32" t="s">
        <v>51</v>
      </c>
    </row>
    <row r="196" spans="1:12" ht="13.5" thickBot="1" x14ac:dyDescent="0.25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547</v>
      </c>
      <c r="G196" s="34">
        <f t="shared" ref="G196:J196" si="86">(G24+G43+G62+G81+G100+G119+G138+G157+G176+G195)/(IF(G24=0,0,1)+IF(G43=0,0,1)+IF(G62=0,0,1)+IF(G81=0,0,1)+IF(G100=0,0,1)+IF(G119=0,0,1)+IF(G138=0,0,1)+IF(G157=0,0,1)+IF(G176=0,0,1)+IF(G195=0,0,1))</f>
        <v>18.160000000000004</v>
      </c>
      <c r="H196" s="34">
        <f t="shared" si="86"/>
        <v>18.295000000000002</v>
      </c>
      <c r="I196" s="34">
        <f t="shared" si="86"/>
        <v>74.032999999999987</v>
      </c>
      <c r="J196" s="34">
        <f t="shared" si="86"/>
        <v>528.44900000000007</v>
      </c>
      <c r="K196" s="34"/>
      <c r="L196" s="34" t="s">
        <v>51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5-40</cp:lastModifiedBy>
  <dcterms:created xsi:type="dcterms:W3CDTF">2022-05-16T14:23:56Z</dcterms:created>
  <dcterms:modified xsi:type="dcterms:W3CDTF">2026-01-11T12:13:17Z</dcterms:modified>
</cp:coreProperties>
</file>